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ate1904="1" showInkAnnotation="0" autoCompressPictures="0"/>
  <bookViews>
    <workbookView xWindow="-13" yWindow="-13" windowWidth="10250" windowHeight="7265" tabRatio="874"/>
  </bookViews>
  <sheets>
    <sheet name="Introduction" sheetId="25" r:id="rId1"/>
    <sheet name="Absolute impact" sheetId="21" r:id="rId2"/>
    <sheet name="Summary of input data" sheetId="23" r:id="rId3"/>
    <sheet name="Oil" sheetId="17" r:id="rId4"/>
    <sheet name="Natural gas" sheetId="18" r:id="rId5"/>
    <sheet name="Coal" sheetId="24" r:id="rId6"/>
    <sheet name="Biogas" sheetId="29" r:id="rId7"/>
    <sheet name="Biomass_waste" sheetId="30" r:id="rId8"/>
    <sheet name="Biomass_energycrops" sheetId="31" r:id="rId9"/>
    <sheet name="Biofuels_waste" sheetId="33" r:id="rId10"/>
    <sheet name="Biofuels_energycrops" sheetId="28" r:id="rId11"/>
    <sheet name="Biofuels_foodcrops" sheetId="32" r:id="rId12"/>
    <sheet name="Impact categories" sheetId="26" r:id="rId13"/>
    <sheet name="References" sheetId="27" r:id="rId14"/>
  </sheets>
  <externalReferences>
    <externalReference r:id="rId15"/>
  </externalReferences>
  <definedNames>
    <definedName name="avoided_hgv">[1]Calculations!$F$64</definedName>
    <definedName name="avoided_km_active">'[1]Calcs smarter choices'!$C$71</definedName>
    <definedName name="avoided_km_demand">'[1]Calcs smarter choices'!$C$72</definedName>
    <definedName name="avoided_km_modal">'[1]Calcs smarter choices'!$C$73</definedName>
    <definedName name="bus_occupancy">[1]Parameters!$C$23</definedName>
    <definedName name="car_occupancy">[1]Parameters!$C$22</definedName>
    <definedName name="curr_conv">'[1]Summary of input data'!$J$14</definedName>
    <definedName name="DALY_value">[1]Parameters!$C$6</definedName>
    <definedName name="discount">[1]Parameters!$C$14</definedName>
    <definedName name="hgv_load">[1]Parameters!$C$31</definedName>
    <definedName name="rail_occupancy">[1]Parameters!$C$30</definedName>
  </definedNames>
  <calcPr calcId="145621"/>
  <extLst>
    <ext xmlns:mx="http://schemas.microsoft.com/office/mac/excel/2008/main" uri="http://schemas.microsoft.com/office/mac/excel/2008/main">
      <mx:ArchID Flags="2"/>
    </ext>
  </extLst>
</workbook>
</file>

<file path=xl/calcChain.xml><?xml version="1.0" encoding="utf-8"?>
<calcChain xmlns="http://schemas.openxmlformats.org/spreadsheetml/2006/main">
  <c r="D26" i="21" l="1"/>
  <c r="E28" i="21" l="1"/>
  <c r="K40" i="21"/>
  <c r="K39" i="21"/>
  <c r="K38" i="21"/>
  <c r="K37" i="21"/>
  <c r="K36" i="21"/>
  <c r="K35" i="21"/>
  <c r="K34" i="21"/>
  <c r="K33" i="21"/>
  <c r="K32" i="21"/>
  <c r="K31" i="21"/>
  <c r="K30" i="21"/>
  <c r="K29" i="21"/>
  <c r="K28" i="21"/>
  <c r="K27" i="21"/>
  <c r="K26" i="21"/>
  <c r="K24" i="21"/>
  <c r="K23" i="21"/>
  <c r="K22" i="21"/>
  <c r="K21" i="21"/>
  <c r="K20" i="21"/>
  <c r="K19" i="21"/>
  <c r="K18" i="21"/>
  <c r="K17" i="21"/>
  <c r="K16" i="21"/>
  <c r="K15" i="21"/>
  <c r="K14" i="21"/>
  <c r="K13" i="21"/>
  <c r="K12" i="21"/>
  <c r="K11" i="21"/>
  <c r="J40" i="21"/>
  <c r="J39" i="21"/>
  <c r="J38" i="21"/>
  <c r="J37" i="21"/>
  <c r="J36" i="21"/>
  <c r="J35" i="21"/>
  <c r="J34" i="21"/>
  <c r="J33" i="21"/>
  <c r="J32" i="21"/>
  <c r="J31" i="21"/>
  <c r="J30" i="21"/>
  <c r="J29" i="21"/>
  <c r="J28" i="21"/>
  <c r="J27" i="21"/>
  <c r="J26" i="21"/>
  <c r="J24" i="21"/>
  <c r="J23" i="21"/>
  <c r="J22" i="21"/>
  <c r="J21" i="21"/>
  <c r="J20" i="21"/>
  <c r="J19" i="21"/>
  <c r="J18" i="21"/>
  <c r="J17" i="21"/>
  <c r="J16" i="21"/>
  <c r="J15" i="21"/>
  <c r="J14" i="21"/>
  <c r="J13" i="21"/>
  <c r="J12" i="21"/>
  <c r="J11" i="21"/>
  <c r="I40" i="21"/>
  <c r="I39" i="21"/>
  <c r="I38" i="21"/>
  <c r="I37" i="21"/>
  <c r="I36" i="21"/>
  <c r="I35" i="21"/>
  <c r="I34" i="21"/>
  <c r="I33" i="21"/>
  <c r="I32" i="21"/>
  <c r="I31" i="21"/>
  <c r="I30" i="21"/>
  <c r="I29" i="21"/>
  <c r="I28" i="21"/>
  <c r="I27" i="21"/>
  <c r="I26" i="21"/>
  <c r="I24" i="21"/>
  <c r="I23" i="21"/>
  <c r="I22" i="21"/>
  <c r="I21" i="21"/>
  <c r="I20" i="21"/>
  <c r="I19" i="21"/>
  <c r="I18" i="21"/>
  <c r="I17" i="21"/>
  <c r="I16" i="21"/>
  <c r="I15" i="21"/>
  <c r="I14" i="21"/>
  <c r="I13" i="21"/>
  <c r="I12" i="21"/>
  <c r="I11" i="21"/>
  <c r="H40" i="21"/>
  <c r="H39" i="21"/>
  <c r="H38" i="21"/>
  <c r="H37" i="21"/>
  <c r="H36" i="21"/>
  <c r="H35" i="21"/>
  <c r="H34" i="21"/>
  <c r="H33" i="21"/>
  <c r="H32" i="21"/>
  <c r="H31" i="21"/>
  <c r="H30" i="21"/>
  <c r="H29" i="21"/>
  <c r="H28" i="21"/>
  <c r="H27" i="21"/>
  <c r="H26" i="21"/>
  <c r="H24" i="21"/>
  <c r="H23" i="21"/>
  <c r="H22" i="21"/>
  <c r="H21" i="21"/>
  <c r="H20" i="21"/>
  <c r="H19" i="21"/>
  <c r="H18" i="21"/>
  <c r="H17" i="21"/>
  <c r="H16" i="21"/>
  <c r="H15" i="21"/>
  <c r="H14" i="21"/>
  <c r="H13" i="21"/>
  <c r="H12" i="21"/>
  <c r="H11" i="21"/>
  <c r="G40" i="21"/>
  <c r="G39" i="21"/>
  <c r="G38" i="21"/>
  <c r="G37" i="21"/>
  <c r="G36" i="21"/>
  <c r="G35" i="21"/>
  <c r="G34" i="21"/>
  <c r="G33" i="21"/>
  <c r="G32" i="21"/>
  <c r="G31" i="21"/>
  <c r="G30" i="21"/>
  <c r="G29" i="21"/>
  <c r="G28" i="21"/>
  <c r="G27" i="21"/>
  <c r="G26" i="21"/>
  <c r="G24" i="21"/>
  <c r="G23" i="21"/>
  <c r="G22" i="21"/>
  <c r="G21" i="21"/>
  <c r="G20" i="21"/>
  <c r="G19" i="21"/>
  <c r="G18" i="21"/>
  <c r="G17" i="21"/>
  <c r="G16" i="21"/>
  <c r="G15" i="21"/>
  <c r="G14" i="21"/>
  <c r="G13" i="21"/>
  <c r="G12" i="21"/>
  <c r="G11" i="21"/>
  <c r="F40" i="21"/>
  <c r="F39" i="21"/>
  <c r="F38" i="21"/>
  <c r="F37" i="21"/>
  <c r="F36" i="21"/>
  <c r="F35" i="21"/>
  <c r="F34" i="21"/>
  <c r="F33" i="21"/>
  <c r="F32" i="21"/>
  <c r="F31" i="21"/>
  <c r="F30" i="21"/>
  <c r="F29" i="21"/>
  <c r="F28" i="21"/>
  <c r="F27" i="21"/>
  <c r="F26" i="21"/>
  <c r="F24" i="21"/>
  <c r="F23" i="21"/>
  <c r="F22" i="21"/>
  <c r="F21" i="21"/>
  <c r="F20" i="21"/>
  <c r="F19" i="21"/>
  <c r="F18" i="21"/>
  <c r="F17" i="21"/>
  <c r="F16" i="21"/>
  <c r="F15" i="21"/>
  <c r="F14" i="21"/>
  <c r="F13" i="21"/>
  <c r="F12" i="21"/>
  <c r="F11" i="21"/>
  <c r="D28" i="21"/>
  <c r="C28" i="21"/>
  <c r="D40" i="21"/>
  <c r="D39" i="21"/>
  <c r="D38" i="21"/>
  <c r="D37" i="21"/>
  <c r="D36" i="21"/>
  <c r="D35" i="21"/>
  <c r="D34" i="21"/>
  <c r="D33" i="21"/>
  <c r="D32" i="21"/>
  <c r="D31" i="21"/>
  <c r="D30" i="21"/>
  <c r="D29" i="21"/>
  <c r="D27" i="21"/>
  <c r="E40" i="21"/>
  <c r="E39" i="21"/>
  <c r="E38" i="21"/>
  <c r="E37" i="21"/>
  <c r="E36" i="21"/>
  <c r="E35" i="21"/>
  <c r="E34" i="21"/>
  <c r="E33" i="21"/>
  <c r="E32" i="21"/>
  <c r="E31" i="21"/>
  <c r="E30" i="21"/>
  <c r="E29" i="21"/>
  <c r="E27" i="21"/>
  <c r="E26" i="21"/>
  <c r="E24" i="21"/>
  <c r="E23" i="21"/>
  <c r="E22" i="21"/>
  <c r="E21" i="21"/>
  <c r="E20" i="21"/>
  <c r="E19" i="21"/>
  <c r="E18" i="21"/>
  <c r="E17" i="21"/>
  <c r="E16" i="21"/>
  <c r="E15" i="21"/>
  <c r="E14" i="21"/>
  <c r="E13" i="21"/>
  <c r="E12" i="21"/>
  <c r="E11" i="21"/>
  <c r="D24" i="21"/>
  <c r="D23" i="21"/>
  <c r="D22" i="21"/>
  <c r="D21" i="21"/>
  <c r="D20" i="21"/>
  <c r="D19" i="21"/>
  <c r="D18" i="21"/>
  <c r="D17" i="21"/>
  <c r="D16" i="21"/>
  <c r="D15" i="21"/>
  <c r="D14" i="21"/>
  <c r="D13" i="21"/>
  <c r="D12" i="21"/>
  <c r="D11" i="21"/>
  <c r="C40" i="21"/>
  <c r="C39" i="21"/>
  <c r="C38" i="21"/>
  <c r="C37" i="21"/>
  <c r="C36" i="21"/>
  <c r="C35" i="21"/>
  <c r="C34" i="21"/>
  <c r="C33" i="21"/>
  <c r="C32" i="21"/>
  <c r="C31" i="21"/>
  <c r="C30" i="21"/>
  <c r="C29" i="21"/>
  <c r="C27" i="21"/>
  <c r="C26" i="21"/>
  <c r="C24" i="21"/>
  <c r="C23" i="21"/>
  <c r="C22" i="21"/>
  <c r="C21" i="21"/>
  <c r="C20" i="21"/>
  <c r="C19" i="21"/>
  <c r="C18" i="21"/>
  <c r="C17" i="21"/>
  <c r="C16" i="21"/>
  <c r="C15" i="21"/>
  <c r="C14" i="21"/>
  <c r="C13" i="21"/>
  <c r="C12" i="21"/>
  <c r="C11" i="21"/>
  <c r="D2" i="21"/>
  <c r="F2" i="21"/>
  <c r="H2" i="21"/>
  <c r="H3" i="23"/>
  <c r="F3" i="23"/>
</calcChain>
</file>

<file path=xl/sharedStrings.xml><?xml version="1.0" encoding="utf-8"?>
<sst xmlns="http://schemas.openxmlformats.org/spreadsheetml/2006/main" count="3435" uniqueCount="746">
  <si>
    <t>Climate impact of potential shale gas production in the EU</t>
    <phoneticPr fontId="8" type="noConversion"/>
  </si>
  <si>
    <t>Air quality outside UK</t>
  </si>
  <si>
    <t>Geophysical factors (e.g. uv light, radon)</t>
  </si>
  <si>
    <r>
      <t>Regional air pollutants (NH</t>
    </r>
    <r>
      <rPr>
        <vertAlign val="subscript"/>
        <sz val="14"/>
        <rFont val="Calibri"/>
        <family val="2"/>
      </rPr>
      <t>3</t>
    </r>
    <r>
      <rPr>
        <sz val="14"/>
        <rFont val="Calibri"/>
        <family val="2"/>
      </rPr>
      <t>, NO</t>
    </r>
    <r>
      <rPr>
        <vertAlign val="subscript"/>
        <sz val="14"/>
        <rFont val="Calibri"/>
        <family val="2"/>
      </rPr>
      <t>X</t>
    </r>
    <r>
      <rPr>
        <sz val="14"/>
        <rFont val="Calibri"/>
        <family val="2"/>
      </rPr>
      <t>, PM, SO</t>
    </r>
    <r>
      <rPr>
        <vertAlign val="subscript"/>
        <sz val="14"/>
        <rFont val="Calibri"/>
        <family val="2"/>
      </rPr>
      <t>2</t>
    </r>
    <r>
      <rPr>
        <sz val="14"/>
        <rFont val="Calibri"/>
        <family val="2"/>
      </rPr>
      <t>, VOCs)</t>
    </r>
  </si>
  <si>
    <t>Coal</t>
    <phoneticPr fontId="8" type="noConversion"/>
  </si>
  <si>
    <t xml:space="preserve">Updated short-term traded carbon values used for UK public policy appraisal.  </t>
    <phoneticPr fontId="8" type="noConversion"/>
  </si>
  <si>
    <t>https://www.gov.uk/government/uploads/system/uploads/attachment_data/file/41794/6667-update-short-term-traded-carbon-values-for-uk-publ.pdf</t>
  </si>
  <si>
    <t>http://en.wikipedia.org/wiki/Subsidence#Extraction_of_natural_gas</t>
  </si>
  <si>
    <t>Subsidence and extraction of natural gas</t>
    <phoneticPr fontId="8" type="noConversion"/>
  </si>
  <si>
    <t>Science Daily</t>
  </si>
  <si>
    <t xml:space="preserve">Solving the chalk mystery to generate billions in additional income for oil industry.  </t>
    <phoneticPr fontId="8" type="noConversion"/>
  </si>
  <si>
    <t>http://www.sciencedaily.com/releases/2009/04/090424114311.htm</t>
  </si>
  <si>
    <t>National Grid</t>
  </si>
  <si>
    <t>http://www.nationalgrid.com/uk/LandandDevelopment/DDC/gastransmission/gasguidance.htm</t>
  </si>
  <si>
    <t>Gas guidance</t>
    <phoneticPr fontId="8" type="noConversion"/>
  </si>
  <si>
    <t>AEA</t>
    <phoneticPr fontId="8" type="noConversion"/>
  </si>
  <si>
    <t>Report to DG Clima</t>
  </si>
  <si>
    <t xml:space="preserve">http://www.hse.gov.uk/gas/supply/mainsreplacement/progress.htm.  </t>
  </si>
  <si>
    <t xml:space="preserve">Progress with the iron mains replacement pogramme.  </t>
    <phoneticPr fontId="8" type="noConversion"/>
  </si>
  <si>
    <t>Tollefson, J.</t>
  </si>
  <si>
    <t>http://www.nature.com/news/methane-leaks-erode-green-credentials-of-natural-gas-1.12123.</t>
  </si>
  <si>
    <t xml:space="preserve">Methane leaks erode green credentials of natural gas.   </t>
    <phoneticPr fontId="8" type="noConversion"/>
  </si>
  <si>
    <t>Nature, 493, 12 (03 January 2013).</t>
  </si>
  <si>
    <t>ExternE</t>
    <phoneticPr fontId="8" type="noConversion"/>
  </si>
  <si>
    <t xml:space="preserve">ExternE National Implemenation Report, </t>
    <phoneticPr fontId="8" type="noConversion"/>
  </si>
  <si>
    <t xml:space="preserve">ExternE series, volume 10, chapter 18, p. 540.  </t>
    <phoneticPr fontId="8" type="noConversion"/>
  </si>
  <si>
    <t xml:space="preserve">DECC </t>
  </si>
  <si>
    <t xml:space="preserve">http://ec.europa.eu/clima/policies/eccp/docs/120815_final_report_en.pdf. </t>
  </si>
  <si>
    <t xml:space="preserve">http://ec.europa.eu/clima/policies/eccp/docs/120815_final_report_en.pdf. </t>
    <phoneticPr fontId="8" type="noConversion"/>
  </si>
  <si>
    <t>ExternE</t>
    <phoneticPr fontId="8" type="noConversion"/>
  </si>
  <si>
    <t xml:space="preserve">ExternE National Implemenation Report, ExternE series, volume 10, chapter 18, p. 546.  </t>
    <phoneticPr fontId="8" type="noConversion"/>
  </si>
  <si>
    <t xml:space="preserve">http://www.externe.info/externe_d7/?q=node/41. </t>
  </si>
  <si>
    <t>ExternE</t>
    <phoneticPr fontId="8" type="noConversion"/>
  </si>
  <si>
    <t xml:space="preserve">Externalities of Energy Volume 4: OIl and gas: </t>
    <phoneticPr fontId="8" type="noConversion"/>
  </si>
  <si>
    <t xml:space="preserve">http://www.externe.info/externe_d7/?q=node/43.   </t>
  </si>
  <si>
    <t>Wikipedia</t>
    <phoneticPr fontId="8" type="noConversion"/>
  </si>
  <si>
    <t xml:space="preserve">http://en.wikipedia.org/wiki/List_of_pipeline_accidents. </t>
    <phoneticPr fontId="8" type="noConversion"/>
  </si>
  <si>
    <t>http://en.wikipedia.org/wiki/List_of_pipeline_accidents_in_the_United_States.</t>
  </si>
  <si>
    <t>List of pipeline accidents in the United States</t>
    <phoneticPr fontId="8" type="noConversion"/>
  </si>
  <si>
    <t>HSE</t>
    <phoneticPr fontId="8" type="noConversion"/>
  </si>
  <si>
    <t xml:space="preserve">https://www.gov.uk/government/uploads/system/uploads/attachment_data/file/36638/dukesf_2.xls. </t>
  </si>
  <si>
    <t xml:space="preserve">Digest of UK Energy Statistics: Oil production since 1975.  </t>
    <phoneticPr fontId="8" type="noConversion"/>
  </si>
  <si>
    <t xml:space="preserve">Digest of UK Energy Statistics: Table F2 Gas production.  </t>
    <phoneticPr fontId="8" type="noConversion"/>
  </si>
  <si>
    <t>Hall, J. et al</t>
  </si>
  <si>
    <t>UK Status Report July 2011: Update to empirical critical loads of nitrogen.</t>
    <phoneticPr fontId="8" type="noConversion"/>
  </si>
  <si>
    <t>http://cldm.defra.gov.uk/PDFs/UK_status_report_2011_finalversion_July2011_v2.pdf</t>
  </si>
  <si>
    <t>http://www.bp.com/sectionbodycopy.do?categoryId=47&amp;contentId=7081352.</t>
    <phoneticPr fontId="8" type="noConversion"/>
  </si>
  <si>
    <t>AEA</t>
    <phoneticPr fontId="8" type="noConversion"/>
  </si>
  <si>
    <t>AEA</t>
    <phoneticPr fontId="8" type="noConversion"/>
  </si>
  <si>
    <t xml:space="preserve">Support to the identification of potential risks for the environment and human health arising from hydrocarbons operations involving hydraulic fracturing in Europe.  </t>
    <phoneticPr fontId="8" type="noConversion"/>
  </si>
  <si>
    <t>http://ec.europa.eu/environment/integration/energy/pdf/fracking%20study.pdf</t>
  </si>
  <si>
    <t xml:space="preserve">Climate impact of potential shale gas production in the EU.  Report to DG Clima. </t>
    <phoneticPr fontId="8" type="noConversion"/>
  </si>
  <si>
    <t>Godson Rowland Ana</t>
  </si>
  <si>
    <t>The Impact of Air Pollution on Health, Economy, Environment and Agricultural Sources, Dr. Mohamed Khallaf (Ed.), ISBN: 978-953-307-528-0, InTech,</t>
  </si>
  <si>
    <t xml:space="preserve"> Air Pollution in the Niger Delta Area: Scope, Challenges and Remedies  </t>
    <phoneticPr fontId="8" type="noConversion"/>
  </si>
  <si>
    <t>http://www.intechopen.com/books/the-impact-of-air-pollution-on-health-economy-environment-and-agricultural-sources/air-pollution-in-the-niger-delta-area-scope-challenges-and-remedies</t>
  </si>
  <si>
    <t>National Atmospheric Emissions Inventory</t>
  </si>
  <si>
    <t xml:space="preserve">http://naei.defra.gov.uk/.  Accessed 13/3/13.  </t>
  </si>
  <si>
    <t>DECC</t>
    <phoneticPr fontId="8" type="noConversion"/>
  </si>
  <si>
    <t>DECC</t>
    <phoneticPr fontId="8" type="noConversion"/>
  </si>
  <si>
    <t xml:space="preserve">A taxonomy of oil spill costs: What are the likely costs of the Deepwater Horizon spill?   </t>
    <phoneticPr fontId="8" type="noConversion"/>
  </si>
  <si>
    <t xml:space="preserve">http://www.rff.org/Documents/RFF-BCK-Cohen-DHCosts.pdf. </t>
  </si>
  <si>
    <t>BP</t>
    <phoneticPr fontId="8" type="noConversion"/>
  </si>
  <si>
    <t>Pipeline accidents</t>
  </si>
  <si>
    <t>http://en.wikipedia.org/wiki/List_of_pipeline_accidents.</t>
  </si>
  <si>
    <t>Gulf of Mexico restoraion</t>
    <phoneticPr fontId="8" type="noConversion"/>
  </si>
  <si>
    <t>List of pipeline accidents</t>
    <phoneticPr fontId="8" type="noConversion"/>
  </si>
  <si>
    <t>Wikipedia</t>
  </si>
  <si>
    <t>Wikipedia</t>
    <phoneticPr fontId="8" type="noConversion"/>
  </si>
  <si>
    <t>Eckle, P., Burgherr, P. and Edouard Michaux, E.</t>
  </si>
  <si>
    <t xml:space="preserve">http://www.slideshare.net/GRFDavos/risk-of-large-oil-spills-a-statistical-analysis-in-the-aftermath-of-deep-water-horizon. </t>
  </si>
  <si>
    <t xml:space="preserve">Risk of Large Oil Spills: A Statistical Analysis in the Aftermath of Deepwater Horizon.   </t>
    <phoneticPr fontId="8" type="noConversion"/>
  </si>
  <si>
    <t xml:space="preserve">Environmental Science &amp; Technology 46:13002-13008. </t>
  </si>
  <si>
    <t>Cohen, M.</t>
  </si>
  <si>
    <t>Resources for the Future, Washington.</t>
  </si>
  <si>
    <t>ExternE</t>
    <phoneticPr fontId="8" type="noConversion"/>
  </si>
  <si>
    <t xml:space="preserve">ExternE National Implemenation Report, ExternE series, volume 10, chapter 18, p. 551.  </t>
    <phoneticPr fontId="8" type="noConversion"/>
  </si>
  <si>
    <t xml:space="preserve">http://www.externe.info/externe_d7/?q=node/41.  </t>
  </si>
  <si>
    <t xml:space="preserve">http://www.externe.info/externe_d7/?q=node/41 </t>
    <phoneticPr fontId="8" type="noConversion"/>
  </si>
  <si>
    <t>Berry J.E. et al</t>
    <phoneticPr fontId="8" type="noConversion"/>
  </si>
  <si>
    <t xml:space="preserve">Power Generation and the Environment.  AEAT report 3776. </t>
    <phoneticPr fontId="8" type="noConversion"/>
  </si>
  <si>
    <t>Frequency of major accident</t>
  </si>
  <si>
    <t xml:space="preserve">Impacts on soils can arise in various ways, for example through the overexploitation of soil for production of biomass, or the construction of wind turbines and other infrastructure (e.g. power transmission lines) in areas where soils are thin and easily damaged.
</t>
    <phoneticPr fontId="4" type="noConversion"/>
  </si>
  <si>
    <t>Sheet</t>
  </si>
  <si>
    <t>Authors</t>
  </si>
  <si>
    <t>Year</t>
  </si>
  <si>
    <t>Title</t>
  </si>
  <si>
    <t>Publication</t>
  </si>
  <si>
    <t>Link</t>
  </si>
  <si>
    <t>Notes</t>
  </si>
  <si>
    <t xml:space="preserve">This effect concerns the change in use of land as a result of activities linked to the climate mitigation options.  The most significant impacts could be associated with any option that requires the production of biomass.  However, the CCC has been careful not to recommend a level of biomass uptake that they consider would, if mirrored by other countries, have an effect on agricultural production or on ecosystems elsewhere in the world.
</t>
    <phoneticPr fontId="4" type="noConversion"/>
  </si>
  <si>
    <t xml:space="preserve">Abstracting at volumes that reduce water flows, levels and qualities to the point where ecosystems are damaged generates economic losses associated with loss of biodiversity and final goods such as informal and formal recreation, amenity and property values (Morris and Camino, 2011).  Current prices charged for abstraction do not reflect the full value of water either in its natural state or in any particular application. Rather they reflect the cost of managing the licensing system and there is concern that this leads to inefficient use.
</t>
    <phoneticPr fontId="4" type="noConversion"/>
  </si>
  <si>
    <t xml:space="preserve">Subsidence is linked to activities associated with the removal of material from underground, i.e. coal, oil and natural gas (whether in conventional wells or by fracking).  In the UK it is the effect of coal mining that is most commonly linked to subsidence so far as it is relevant here, but the effect associated with the other fuels should not be underestimated.  Resulting damage is typically to buildings, ranging from the development of superficial cracks to collapse.  In the event of widespread subsidence there may be a significant shift in land levels, sufficient to affect river flows.  This has not been a problem in the UK, partly because our oil and gas fields are offshore.  It is, however, a problem in the Netherlands in areas that are on top of the huge Groningen gas field.
</t>
    <phoneticPr fontId="4" type="noConversion"/>
  </si>
  <si>
    <t xml:space="preserve">A number of metals and trace pollutants have the capacity to bioaccumulate in living organisms, especially those that are higher up the food chain.  To illustrate effects, here is clear evidence for mercury that bioaccumulation in piscivorous species leads to a spectrum of effects including death.  Unfortunately, ecosystem effects of metals and other trace pollutants tend not to be well characterised, hence whilst it is recognised that lead, for example, can disrupt soil functioning, it is not possible to quantify effects. 
</t>
    <phoneticPr fontId="4" type="noConversion"/>
  </si>
  <si>
    <t xml:space="preserve">Air pollution causes building soiling and damages materials through acid corrosion of stone and metals.  The acid corrosion problem is now much less severe than in the mid to late 20th century for two reasons.  Emissions of SO2, the pollutant most associated with acid corrosion, are now a tiny fraction of what they were previously, especially in urban centres.  The second reason is that the materials at most risk suffered extreme damage in those years.  Soiling remains a problem, though again, rates are much lower than 50 years ago as a result of legislation to reduce emissions in urban centres, particularly from coal burning.
</t>
    <phoneticPr fontId="4" type="noConversion"/>
  </si>
  <si>
    <t xml:space="preserve">Landscape can be viewed as a service provided by environmental and socio-cultural assets.  The landscapes of relevance to this study include those that are both natural and man-made, depending on where oil refineries, power plants, wind farms, roads, etc. are located, though most concern typically focuses on the 'natural' (perhaps rural is a better word, given that few UK landscapes can be considered truly 'natural').  Some impacts on landscape may be positive and others negative, and sometimes different individuals will look on the same effect in different ways.
</t>
    <phoneticPr fontId="4" type="noConversion"/>
  </si>
  <si>
    <t xml:space="preserve">Direct emssions of greenhouse gases are addressed separately by the CCC.  We include a line for life cycle emissions of GHGs (e.g. in the manufacture of wind turbines, or methane emissions from coal mining), though it is understood that the CCC is carrying out a separate study on these emissions.  The impact has been retained, but would be easy to either delete or update when the CCC data are available.
</t>
    <phoneticPr fontId="4" type="noConversion"/>
  </si>
  <si>
    <t xml:space="preserve">The regional air pollutants listed have a number of imapcts on the environment, including acidification (NH3, NO2 and SO2), eutrophication (NH3, NOx) and ground level ozone formation (NOx, VOCs).  Acidification and eutrophication can affect aquatic ecosystems (marine and freshwater) as well as terrestrial ecosystems. Acidification of lakes and rivers had a devastating impact on salmon and trout in many areas up to the 1990s.  Since the 'dash to gas' in the power sector in the mid 1980s and controls on emissions from power stations, SO2 emissions have fallen greatly in the UK and in most other European countries.  Whilst there are still areas where the critical load for acidification is exceeded, these are now much reduced.  The problem of eutrophication, caused by nitrogenous pollutants, is proving harder to address.  It is estimated that more than half of the natural ecosystems in Europe are exposed to harmful levels of N deposition.  Nitrogen favours fast growing species such as grasses, and helps them out-compete slower growing species that are better adapted to low-N environments.  High levels of ozone area associated with damage to both forests and crops, the latter running to several billion euro per year in Europe.
</t>
    <phoneticPr fontId="4" type="noConversion"/>
  </si>
  <si>
    <t xml:space="preserve">Hazardous waste refers to solid waste matter which poses a hazard through its chemical or radiological nature: an overview of health impacts of such materials is provided above in the 'health' section.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Such wastes should pose little risk to the environment as they should be properly contained in such a way as to minimise any chance of further release.  However, as the Fukushina Disaster shows, containment is not always secure.  Impacts may range from reduction in productive values (e.g. through contamination of foodstuffs - an example being the restrictions on sheep movements in the UK to this day as a result of the Chernobyl Disaster) to cultural effects where iconic species are affected through bioaccumulation of hazardous materials.
</t>
    <phoneticPr fontId="4" type="noConversion"/>
  </si>
  <si>
    <t xml:space="preserve">Significant quantities of non-hazardous waste are generated by some activities.  Good examples include gypsum from flue gas desulphurisation and mine wastes.  Both will have contain some hazardous chemicals, but at lower concentrations than for the hazardous wastes.  Some of these waste products can be used, for example as building materials.  In very large quantities any waste can of course be hazardous, as tragically demonstrated at Aberfan in 1966, when the Pantglas Junior School was engulfed by a mudslide, killing 144 people, mostly children.  All activities will generate some quantity of everday waste as well, including food and office wastes.  Much of this material may be recycled, composted, etc.  To the extent that it is not dealt with in these ways, incineration with energy recovery or anaerobic digestion may provide a better management solution than landfill.
</t>
    <phoneticPr fontId="4" type="noConversion"/>
  </si>
  <si>
    <t xml:space="preserve">The impact relates in the first instance to dissatisfaction, annoyance and disturbance.  It is generated by a number of activities of relevance (either positively or negatively) to actions to address climate change.  For example, wind turbines will generate some noise, actions to reduce traffic should reduce it.  Relatively large changes in traffic flows (3dB) are needed to significantly change longer term responses to noise. People are more sensitive to night time noise. (DfT 2012b).  Prolonged exposure to noise can lead to high blood pressure and heart attacks.  Lack of sleep is also a problem, and this can in turn lead to problems with concentration at work or school.
</t>
    <phoneticPr fontId="4" type="noConversion"/>
  </si>
  <si>
    <t xml:space="preserve">There are a variety of routes by which climate mitigation actions could influence infection rates. One example concerns increased spread of disease between people through a switch away from private car use to public transport.  Another concerns changes in the use of cooling towers for the power sector, as these have been identified as a potential source of Legionella bacteria, though action is taken specifically to address this threat and there are no known examples in the UK of Legionella transmission by this route.
</t>
    <phoneticPr fontId="4" type="noConversion"/>
  </si>
  <si>
    <t xml:space="preserve">Geophysical factors include a diverse range of impacts from changes in exposure to UV radiation as a result of impacts on the ozone layer of releases of (e.g.) nitrous oxide leading to higher incidence of skin cancer, to radon exposure (e.g. through accumulation of radon in houses that are better insulated) leading to lung cancer.
</t>
    <phoneticPr fontId="4" type="noConversion"/>
  </si>
  <si>
    <t xml:space="preserve">Emissions of air pollutants from the UK do not stay within the country of course, but also affect neighbouring countries.  Current UK government guidance does not quantify these non-UK effects.  They are therefore reported separately here.
</t>
    <phoneticPr fontId="4" type="noConversion"/>
  </si>
  <si>
    <t xml:space="preserve">Hazardous waste refers to solid waste matter which poses a hazard through its chemical or radiological nature.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Most of the hazardous wastes of interest here cannot be treated in a way that makes them less hazardous (unlike, for example, combustion of many organic compounds), and so the problem becomes one of long term risk management.  This typically takes the form of putting material in a place that is geologically secure and is not accessible to anyone without premission.  For ease of handling the physical quantity of waste material that needs to be treated as hazardous can be reduced by concentrating the most hazardous substances in it into a smaller volume, for example by using ion exchange methods. Residual hazardous waste can then be stabilised through vitrification, by mixing with cement, etc.  In the event that outer containment (typically a stainless steel drum) fails, leaching rates from the solidified material will be low.  This, however, is confounded by the long time scales involved.
</t>
    <phoneticPr fontId="4" type="noConversion"/>
  </si>
  <si>
    <t xml:space="preserve">Road accidents impose costs such as pain and grief, lost economic output, medical and healthcare costs (casualty related costs) and material damage, police, insurance and property damage (accident related costs).
</t>
    <phoneticPr fontId="4" type="noConversion"/>
  </si>
  <si>
    <t xml:space="preserve">The Treasury Green Book category 'chemical exposure' has been treated as referring to water pollution as other forms of exposure are included in other impact categories, particularly air pollution and occupational health.  Exposure may come about through several routes; drinking contaminated water, bathing in contaminated water or eating fish, shellfish and other freshwater or marine food products.  A wide range of pollutants are relevant, with a wide range of effects, from IQ loss to cancer.
</t>
    <phoneticPr fontId="4" type="noConversion"/>
  </si>
  <si>
    <t xml:space="preserve">Currently in the UK the air pollutants of greatest concern are particulate matter (PM), oxides of nitrogen (NOx), ozone (O3) and ammonia (NH3) and the largest sources of air pollutants are power generation combustion plants and transport (particularly in urban areas). Important transport related pollutants are also sulphur dioxide (SO2) and volatile organic compounds (VOC). Air pollution causes premature deaths (estimated reduction in life expectancy is 6 months as an average across all UK deaths) and is estimated to impose an annual cost of £ 15 billion (within the range of £ 8-17 billion), due to hospitalizations from respiratory and cardiovascular diseases as well as mortality (Defra, 2010). The epidemiology literature is more extensive so far as morbidity impacts are concerned, implicating increased levels of bronchitis, use of respiratory medications, restrictions in daily activities, etc. with air pollution.  These impacts are included in assessments conducted in some other areas (e.g. USA and EU) but are not currently recommended in UK guidance.
</t>
    <phoneticPr fontId="4" type="noConversion"/>
  </si>
  <si>
    <t>Note 2: The same list is used for 'use' phase impacts and 'life cycle' impacts, again for consistency.</t>
    <phoneticPr fontId="4" type="noConversion"/>
  </si>
  <si>
    <t xml:space="preserve">The principal effects of climate mitigation actions on diet are through switching away from red meats in particular to a more vegetarian diet, leading to a reduction in fat consumption and hence obesity and other related disorders.  
</t>
    <phoneticPr fontId="4" type="noConversion"/>
  </si>
  <si>
    <t xml:space="preserve">The area where lifestyle impacts seem likely to be most prominent concerns active transport, with people switching from car use to cycling or walking, with associated benefits in terms of fitness.
</t>
    <phoneticPr fontId="4" type="noConversion"/>
  </si>
  <si>
    <t xml:space="preserve">Many factors can generate stress.  In the case of the options being considered by the CCC, some options can have both positive and negative impacts.  For example, some people living in areas where a nuclear waste repository is suggested may suffer high levels of anxiety in relation to the risks of radiation for them and their family and friends.  Those gaining employment at such a facility may experience lower levels of stress than before (recognising that unemployment is a major stressor).  Wind turbines have also been suggested as generating stress through a combination of low level noise and flicker from turbine blades.  Walking and cycling can decrease stress and active transport may also have an impact on social interactions and crime.
</t>
    <phoneticPr fontId="4" type="noConversion"/>
  </si>
  <si>
    <t xml:space="preserve">Housing conditions includes cold, damp and indoor air quality (noting that radon is included below under 'geophysical factors').  These factors may operate in different directions for the same measure.  For example, improved insulation will lead to warmer homes, but, by reducing ventilation, could lead to a worsening of indoor air quality.
</t>
    <phoneticPr fontId="4" type="noConversion"/>
  </si>
  <si>
    <t xml:space="preserve">Occupational health covers the effects of workplace accidents to the extent that they are not covered by major accidents, illness from exposure to hazardous materials, musculo-skeletal damage (e.g. bad backs) and stress.
</t>
    <phoneticPr fontId="4" type="noConversion"/>
  </si>
  <si>
    <t>Note1: The same list of impacts has been used for all of the measures considered in the study.  As a result there is some redundancy in the listing; for example, effects on diet or lifestyle are rarely applicable.  It has been found, however, that there is an advantage to adopting a standardised list in terms of ensuring that the potential for impacts has been taken into account, and the final sector spreadsheets include some examples that would not otherwise have been identified.  In such cases, however, associated impacts are typically considered negligible.</t>
    <phoneticPr fontId="4" type="noConversion"/>
  </si>
  <si>
    <t>Regional air pollutants (NH3, NOX, SO2, VOCs)</t>
    <phoneticPr fontId="4" type="noConversion"/>
  </si>
  <si>
    <t>Environment</t>
    <phoneticPr fontId="4" type="noConversion"/>
  </si>
  <si>
    <t>Geophysical factors</t>
    <phoneticPr fontId="4" type="noConversion"/>
  </si>
  <si>
    <t>Hazardous waste generation</t>
    <phoneticPr fontId="4" type="noConversion"/>
  </si>
  <si>
    <t>Chemical exposure (water pollution)</t>
    <phoneticPr fontId="4" type="noConversion"/>
  </si>
  <si>
    <t>Impacts</t>
    <phoneticPr fontId="4" type="noConversion"/>
  </si>
  <si>
    <t>Human health</t>
    <phoneticPr fontId="4" type="noConversion"/>
  </si>
  <si>
    <t xml:space="preserve">The options considered here include a number with potential to affect depletion rates of metals and minerals including neodymium (which is used for the magnets in wind turbine generators) and  indium, gallium, tellurium, germanium and selenium which may all be used in solar panels. Depletion of uranium and fossil fuels is also an issue, and this is mentioned in some sheets. However, energy security is being assessed elsewhere and is outside the scope of this project. There considerable debate over the extent to which resource depletion is a true externality. If depletion is fully reflected in increasing market prices then it is not an external cost (although there may still be considerable economic and social impacts if alternatives cannot be developed in time). However, there is evidence that price signals may lag behind depletion to a considerable extent (Reynolds el al 2005) and so the resource depletion costs may not be fully internalised.
</t>
  </si>
  <si>
    <t xml:space="preserve">DfT (2012a) suggests that impacts of congestion are slower speed, longer journey times, increased queuing at junctions or bottlenecks, increased stopping and starting, more time spent stationary, and less predictable journey times. Therefore congestion increases travelling time and vehicle operating costs which have both economic and environmental impacts. The main economic impacts result from lost leisure and or business time and main environmental impacts from increased pollution and carbon emission due to standing and very low speeds.   Assoicated costs are of course highly dependent on time and location.  UK costs have been used to the extent possible.
</t>
  </si>
  <si>
    <t xml:space="preserve">Water pollution include chemical impacts (e.g. bioaccumulation of metals leading to death, changes in biological or chemical oxygen demand), but also thermal pollution from cooling plant.  Some air pollutants (particularly those causing acidification and eutrophication) will of course end up in water.  These are addressed elsewhere (e.g. under 'regional air pollutants' or 'heavy metals') as this category only deals with direct emissions to water. This category also includes the impact of oil spills during production or transport of oil, and coal mining effluent.
</t>
  </si>
  <si>
    <t>Biodiversity and ecosystems</t>
  </si>
  <si>
    <t>Biodiveristy impacts can arise through air or water pollution, habitat loss, or other impacts such as birds colliding with vehicles or with wind turbines. For the power sector, this category has only been used for impacts on biodiversity and ecosystems not covered elsewhere, so impacts of air and water pollution, for example, are excluded.  However, the other sectors include discussion of the full range of biodiversity impacts under this category, though care is taken to avoid double counting in the final scenario assessment.</t>
  </si>
  <si>
    <t>Greenhouse gases</t>
    <phoneticPr fontId="4" type="noConversion"/>
  </si>
  <si>
    <t>Air quality (non-UK)</t>
    <phoneticPr fontId="4" type="noConversion"/>
  </si>
  <si>
    <t xml:space="preserve">Major accidents are best defined by reference to examples, including the Fukushima nuclear disaster (extent of ill health not yet known), the loss of the Deepwater Horizon platform in the Gulf of Mexico (11 deaths), the Piper Alpha and Alexander Kielland disaster in the North Sea (combined death total 290 people), various coal mining accidents leading to multiple fatalities and the failure of major dams.  In many cases, but not all, those affected are working in the industry.  Major accidents are typified not only by their high consequence in terms of life lost (or environmental contamination), but also, generally in terms of low probability.  The low probability has two consequences that are not immediately apparent: it reduces normalised externalities (e.g. per tonne of fuel, per kWh, or per 1000v.km) to almost nothing, and it can generate a sense of complacency in the industry.  
</t>
  </si>
  <si>
    <t>Return to overview</t>
  </si>
  <si>
    <t>Diet</t>
  </si>
  <si>
    <t>Definitions of impacts</t>
  </si>
  <si>
    <t>£0.47/tonne of oil.  A plausible range would be £0/tonne assuming complete internalisation to 0.94/tonne of oil without any internalisation.</t>
    <phoneticPr fontId="8" type="noConversion"/>
  </si>
  <si>
    <t>Upstream fuel chain impacts</t>
    <phoneticPr fontId="8" type="noConversion"/>
  </si>
  <si>
    <t>This workbook has been developed as part of a project to quantify the external costs of measures to reduce greenhouse gas emissions in the UK.  This workbook provides a common reference fore externalities associated with upstream fuel chain activities (e.g.linked to coal mining and processing).  As this workbook is designed to be used as a reference for others generated under the project it contains no scenario analysis.</t>
    <phoneticPr fontId="8" type="noConversion"/>
  </si>
  <si>
    <t xml:space="preserve">A qualitative assessment of the impacts associated with each activity and whether they are likely to be positive or (more typically) negative. The impacts are rated as significant (++ or --) or less significant (+ or -).  </t>
    <phoneticPr fontId="8" type="noConversion"/>
  </si>
  <si>
    <t>Summary of input data</t>
  </si>
  <si>
    <t>Detailed sheets for each measure (green tabs)</t>
  </si>
  <si>
    <t>Impact categories</t>
  </si>
  <si>
    <t>Definition of what is included for each impact category</t>
  </si>
  <si>
    <t>References</t>
  </si>
  <si>
    <t>Full details of references used on detailed sheets for each measure</t>
  </si>
  <si>
    <t>Infection</t>
  </si>
  <si>
    <t>Materials damage from air pollution</t>
  </si>
  <si>
    <t>Water abstraction</t>
  </si>
  <si>
    <t>Bioversity and ecosystems</t>
  </si>
  <si>
    <t>Congestion</t>
  </si>
  <si>
    <t>Soil erosion/fertility</t>
  </si>
  <si>
    <t>Resource use (metals/minerals)</t>
  </si>
  <si>
    <t>Regional air pollutants (NH3, NOX, PM, SO2, VOCs)</t>
  </si>
  <si>
    <t xml:space="preserve">Author:   </t>
    <phoneticPr fontId="8" type="noConversion"/>
  </si>
  <si>
    <t>Externalities of Climate Change Controls</t>
    <phoneticPr fontId="21" type="noConversion"/>
  </si>
  <si>
    <t>Produced by Ricardo-AEA in collaboration with EMRC for the CCC</t>
  </si>
  <si>
    <t>Version:</t>
    <phoneticPr fontId="21" type="noConversion"/>
  </si>
  <si>
    <t>Authors:</t>
  </si>
  <si>
    <t>Date:</t>
    <phoneticPr fontId="21" type="noConversion"/>
  </si>
  <si>
    <t>Introduction</t>
    <phoneticPr fontId="21" type="noConversion"/>
  </si>
  <si>
    <t>Structure of this workbook</t>
    <phoneticPr fontId="21" type="noConversion"/>
  </si>
  <si>
    <t>The workbook is composed of a number of overview sheets presenting the data in different ways, which have red tabs, plus a set of detailed sheets (one for each measure) which have green tabs.</t>
  </si>
  <si>
    <t>Effects of major transport accidents linked to oil production, connected with helicopter accidents, are captured elsewhere under major accidents.  The transport by road of large quantities of fuel clearly poses some hazard, though associated risks are routinely managed.  Accidents involving some oil spillage do happen, but again, are dealt with routinley by emergency services.  On this basis, the effects of traffic accidents from movement of personel and vehicles, to the extent that they are not captured elsewhere, are concluded as unlikely to be significant.</t>
    <phoneticPr fontId="8" type="noConversion"/>
  </si>
  <si>
    <t>There is some potential risk of dietary impact via oil spills. Excluding major accidents (see below) this seems unlikely to be significant.</t>
    <phoneticPr fontId="8" type="noConversion"/>
  </si>
  <si>
    <t>Infection</t>
    <phoneticPr fontId="8" type="noConversion"/>
  </si>
  <si>
    <t>Hazardous waste generation</t>
    <phoneticPr fontId="8" type="noConversion"/>
  </si>
  <si>
    <t>Solid waste generation (non-hazardous)</t>
    <phoneticPr fontId="8" type="noConversion"/>
  </si>
  <si>
    <t>Greenhouse gases</t>
    <phoneticPr fontId="8" type="noConversion"/>
  </si>
  <si>
    <t>Materials damage from air pollution</t>
    <phoneticPr fontId="8" type="noConversion"/>
  </si>
  <si>
    <t>Landscape</t>
    <phoneticPr fontId="8" type="noConversion"/>
  </si>
  <si>
    <t>Land take</t>
    <phoneticPr fontId="8" type="noConversion"/>
  </si>
  <si>
    <t xml:space="preserve">     Increasing co-benefits, reducing trade-offs</t>
    <phoneticPr fontId="8" type="noConversion"/>
  </si>
  <si>
    <t xml:space="preserve">     Robustness</t>
    <phoneticPr fontId="8" type="noConversion"/>
  </si>
  <si>
    <t xml:space="preserve">     Magnitude (quantitative)</t>
    <phoneticPr fontId="8" type="noConversion"/>
  </si>
  <si>
    <t>Diet</t>
    <phoneticPr fontId="8" type="noConversion"/>
  </si>
  <si>
    <t>Lifestyle</t>
    <phoneticPr fontId="8" type="noConversion"/>
  </si>
  <si>
    <t>Occupational risk</t>
    <phoneticPr fontId="8" type="noConversion"/>
  </si>
  <si>
    <t>Road accidents</t>
    <phoneticPr fontId="8" type="noConversion"/>
  </si>
  <si>
    <t>Noise</t>
    <phoneticPr fontId="8" type="noConversion"/>
  </si>
  <si>
    <t>Water pollution</t>
  </si>
  <si>
    <t>Land take</t>
  </si>
  <si>
    <t>Subsidence</t>
  </si>
  <si>
    <t xml:space="preserve">     Justification of magnitude</t>
    <phoneticPr fontId="8" type="noConversion"/>
  </si>
  <si>
    <t xml:space="preserve">     Reference</t>
    <phoneticPr fontId="8" type="noConversion"/>
  </si>
  <si>
    <t>Heavy metals and other trace pollutants</t>
  </si>
  <si>
    <t>Mike Holland</t>
    <phoneticPr fontId="8" type="noConversion"/>
  </si>
  <si>
    <t xml:space="preserve">Date:   </t>
    <phoneticPr fontId="8" type="noConversion"/>
  </si>
  <si>
    <t xml:space="preserve">Version:   </t>
    <phoneticPr fontId="8" type="noConversion"/>
  </si>
  <si>
    <t>Landscape</t>
  </si>
  <si>
    <t xml:space="preserve">     Magnitude (qualitative)</t>
    <phoneticPr fontId="8" type="noConversion"/>
  </si>
  <si>
    <t>Major accident risk</t>
  </si>
  <si>
    <t>Occupational health</t>
  </si>
  <si>
    <t>Hazardous waste generation</t>
  </si>
  <si>
    <t>Solid waste generation (non-hazardous)</t>
  </si>
  <si>
    <t>For regions of the world where the oil industry operates to high standards it is unlikely that there will be significant psycho-social impacts of the industry.  However, this may not apply in areas where lower standards appear to be in place, the Niger Delta being a possible example.  Disentangling the positive and negative impacts of the industry from other factors in this and other such regions of the world is beyond the scope of the present study, as is attemptiong to assess the effect of a marginal change in UK demand.</t>
    <phoneticPr fontId="8" type="noConversion"/>
  </si>
  <si>
    <t>£1.46/tonne of oil</t>
    <phoneticPr fontId="8" type="noConversion"/>
  </si>
  <si>
    <t>Externalities of Climate Change Controls</t>
    <phoneticPr fontId="8" type="noConversion"/>
  </si>
  <si>
    <t>Ensuring adequate controls over activities associated with the oil industry tha may lead to low level spills or other environmental contamination via routine dischrages.</t>
    <phoneticPr fontId="8" type="noConversion"/>
  </si>
  <si>
    <t>No effect</t>
    <phoneticPr fontId="8" type="noConversion"/>
  </si>
  <si>
    <t>Water abstraction</t>
    <phoneticPr fontId="8" type="noConversion"/>
  </si>
  <si>
    <t>Water pollution</t>
    <phoneticPr fontId="8" type="noConversion"/>
  </si>
  <si>
    <t>Biodiversity and ecosystems</t>
    <phoneticPr fontId="8" type="noConversion"/>
  </si>
  <si>
    <t>Subsidence</t>
    <phoneticPr fontId="8" type="noConversion"/>
  </si>
  <si>
    <t>Congestion</t>
    <phoneticPr fontId="8" type="noConversion"/>
  </si>
  <si>
    <t>Soil erosion and fertility</t>
    <phoneticPr fontId="8" type="noConversion"/>
  </si>
  <si>
    <t>Resource use (minerals/metals)</t>
    <phoneticPr fontId="8" type="noConversion"/>
  </si>
  <si>
    <t>Other life cycle stages: Environment</t>
    <phoneticPr fontId="8" type="noConversion"/>
  </si>
  <si>
    <t>Other life cycle stages: health</t>
    <phoneticPr fontId="8" type="noConversion"/>
  </si>
  <si>
    <t>Negligible</t>
    <phoneticPr fontId="8" type="noConversion"/>
  </si>
  <si>
    <t>High</t>
    <phoneticPr fontId="8" type="noConversion"/>
  </si>
  <si>
    <t>Oil</t>
    <phoneticPr fontId="8" type="noConversion"/>
  </si>
  <si>
    <t xml:space="preserve">Diet </t>
  </si>
  <si>
    <t>Lifestyle</t>
  </si>
  <si>
    <t>Psycho-Social environment (e.g. stress, crime)</t>
  </si>
  <si>
    <t>Housing Conditions (e.g. cold, damp, indoor air quality)</t>
  </si>
  <si>
    <t>Road accidents</t>
  </si>
  <si>
    <t>Air quality</t>
  </si>
  <si>
    <t>Noise</t>
  </si>
  <si>
    <t>Greenhouse gases</t>
  </si>
  <si>
    <t>Other life-cycle stages: Health</t>
  </si>
  <si>
    <t>Other life-cycle stages: Environment</t>
  </si>
  <si>
    <t>Oil</t>
    <phoneticPr fontId="8" type="noConversion"/>
  </si>
  <si>
    <t>Natural gas</t>
    <phoneticPr fontId="8" type="noConversion"/>
  </si>
  <si>
    <t>ExternE National Implemenation Report, ExternE series, volume 10, chapter 18, p. 551.  http://www.externe.info/externe_d7/?q=node/41.  J.E. Berry et al (1998) Power Generation and the Environment.  AEAT report 3776.</t>
    <phoneticPr fontId="8" type="noConversion"/>
  </si>
  <si>
    <t>Medium, noting the changes that have occurred in the period since the ExternE analysis was undertaken (including implementation of more advanced safety protocols in some areas, and expansion to others where working conditions may be inferior).</t>
    <phoneticPr fontId="8" type="noConversion"/>
  </si>
  <si>
    <t>ExternE National Implemenation Report, ExternE series, volume 10, chapter 18, p. 551.  http://www.externe.info/externe_d7/?q=node/41.  J.E. Berry et al (1998) Power Generation and the Environment.  AEAT report 3776.  Godson Rowland Ana (2011). Air Pollution in the Niger Delta Area: Scope, Challenges and Remedies, The Impact of Air Pollution on Health, Economy, Environment and Agricultural Sources, Dr. Mohamed Khallaf (Ed.), ISBN: 978-953-307-528-0, InTech, Available from: http://www.intechopen.com/books/the-impact-of-air-pollution-on-health-economy-environment-and-agricultural-sources/air-pollution-in-the-niger-delta-area-scope-challenges-and-remedies</t>
    <phoneticPr fontId="8" type="noConversion"/>
  </si>
  <si>
    <t>There is a wide variety of impacts of the oil supply industry on lifestyle.  These range from minor (e.g. reduced leisure opportunity linked to localised contamination of a beach following a minor oil spill) to major effects via the role of oil in world politics.  In the context of this study it is considered that potential impacts of a change in UK demand for oil would have a negligible impact on global politics.  In the event that other countries acted in a similar way to the UK it is possible that effects could be significant, though the direction of impact is not certain: one could argue that reduced demand for oil could destabilise regions, or promote democratic advancement.  A more detailed assessment is beyond the scope of the current project.</t>
    <phoneticPr fontId="8" type="noConversion"/>
  </si>
  <si>
    <t>Medium</t>
    <phoneticPr fontId="8" type="noConversion"/>
  </si>
  <si>
    <t>Medium</t>
    <phoneticPr fontId="8" type="noConversion"/>
  </si>
  <si>
    <t>Requiring social and environmental reporting from oil suppliers, taking account of operations throughout their supply chains.</t>
    <phoneticPr fontId="8" type="noConversion"/>
  </si>
  <si>
    <t>Various studies of the externalities of air pollution impacts have shown effects on materials used in utilitarian applications to be a small fraction of health impacts.  Effects on cultural heritage have been significant in the past, though the general decline in concentrations of SO2, especially in urban centres, has greatly reduced erosion/corrosion rates.</t>
    <phoneticPr fontId="8" type="noConversion"/>
  </si>
  <si>
    <t>Negligible</t>
    <phoneticPr fontId="8" type="noConversion"/>
  </si>
  <si>
    <t>Other than major accidents (discussed above) the major route via which people appear likely to be exposed to harmful chemicals at significant levels concerns occupational exposure.  Assuming that chemcial risks are properly evaluated, handling precuations are properly observed and that workers are provided with adequate safety equipment, associated externalities should be close to zero.  In the event that safety precauutions are not observed workers should be eligible for compensation, internalising associated damage (though the extent to which damage is internalised may be open to debate).</t>
    <phoneticPr fontId="8" type="noConversion"/>
  </si>
  <si>
    <t>Medium.</t>
    <phoneticPr fontId="8" type="noConversion"/>
  </si>
  <si>
    <t>Internal project team discussions.</t>
    <phoneticPr fontId="8" type="noConversion"/>
  </si>
  <si>
    <t>Negligible</t>
    <phoneticPr fontId="8" type="noConversion"/>
  </si>
  <si>
    <t>Medium.    The ExternE analysis considered oil exploration, extraction, transportation and refining, so provides a reasonably complete impression of upstream activities. Some of the detail of the presumed fuel chain may not be typical of the wider industry, but to an extent not considered here to make a great difference to the results.   Analysis is based on emissions from UK operations, when the oil market is clearly international.  However, to the extent that the UK relies on oil processed within the EU this should make a relatively small difference, given legislation in force across the EU to control emissions from large installations such as refineries.</t>
    <phoneticPr fontId="8" type="noConversion"/>
  </si>
  <si>
    <t>Implementation of the Industrial Emissions Directive without derogation for refineries.</t>
    <phoneticPr fontId="8" type="noConversion"/>
  </si>
  <si>
    <t>£5.55/tonne of oil</t>
    <phoneticPr fontId="8" type="noConversion"/>
  </si>
  <si>
    <t>Encouragement for companies to adopt environmental management systems and reporting would raise awareness of waste minimisation and recycling opportunity.</t>
    <phoneticPr fontId="8" type="noConversion"/>
  </si>
  <si>
    <t>Analysis for the UK (Hall et al, 2011) suggests that there is widespread exceedance of the critical load for N across European ecosystems.  In contrast, exceedance of the critical load for acidification is sharply down on levels found during the 1980s and 1990s.  N deposition will provide some benefit (e.g. fertilisation of crops and forests, the latter leading also to faster C sequestration), though disbenefit, particularly on biodiversity, is of significant concern.</t>
    <phoneticPr fontId="8" type="noConversion"/>
  </si>
  <si>
    <t>Hall, J. et al (2011) UK Status Report July 2011: Update to empirical critical loads of nitrogen.  http://cldm.defra.gov.uk/PDFs/UK_status_report_2011_finalversion_July2011_v2.pdf</t>
    <phoneticPr fontId="8" type="noConversion"/>
  </si>
  <si>
    <t>Not quantified</t>
    <phoneticPr fontId="8" type="noConversion"/>
  </si>
  <si>
    <t xml:space="preserve">ExternE National Implemenation Report, ExternE series, volume 10, chapter 18, p. 551.  http://www.externe.info/externe_d7/?q=node/41.  J.E. Berry et al (1998) Power Generation and the Environment.  AEAT report 3776. </t>
    <phoneticPr fontId="8" type="noConversion"/>
  </si>
  <si>
    <t>Medium.  Assumption that there has been no change in emissions per unit of oil refined in recent years, combining data from NAEI and DECC that show a fall in emissions from UK facilities but lower North Sea production.  The figure adopted reflects emissions associated with production of HFO.  Production of other fractions will incur higher emissions.</t>
    <phoneticPr fontId="8" type="noConversion"/>
  </si>
  <si>
    <t>Based on ExternE emissions for the oil fuel chain covering exploration, flaring, venting, own use in extraction, transport and refining.  Valuation based on DECC's updated short term traded cabon values for UK policy appraisal, average of £27.20 taken for period 2012 to 2030.</t>
    <phoneticPr fontId="8" type="noConversion"/>
  </si>
  <si>
    <t>Increased efficiency at refineries.</t>
    <phoneticPr fontId="8" type="noConversion"/>
  </si>
  <si>
    <t>All options for power generation produce some amount of non-hazardous solid waste.  In the case of the oil fuel chain two types of non-hazardous waste might be identified, routine waste arisings from running a business and managing buildings and infrastructure, and drill cuttings.  With respect to the first category, waste ariisngs should be small and unlikely to place substantial additional burdens on waste management systems.  Operators would need to pay the costs of disposal, which under EU and national regulation (e.g. on incineration and landfill standards) would internalise much of the environmental and health costs of waste management.  On this basis it is concluded that associated externalities are negligible.  ExternE considered the impacts of drill cuttings on the seabed and derived a very small externaltity, 5 orders of magnide or more lower than the most significant damages.  Together, therefore, it is concluded that the effects of solid waste generated in the fuel chain are negligible.</t>
    <phoneticPr fontId="8" type="noConversion"/>
  </si>
  <si>
    <t xml:space="preserve">National Atmospheric Emissions Inventory (2013) http://naei.defra.gov.uk/.  Accessed 13/3/13.  DECC (2012) Digest of UK Energy Statistics: Oil production since 1975.  https://www.gov.uk/government/uploads/system/uploads/attachment_data/file/36638/dukesf_2.xls.  DECC (2012) Digest of UK Energy Statistics: Table F2 Gas production.  https://www.gov.uk/government/uploads/system/uploads/attachment_data/file/36638/dukesf_2.xls.  ExternE National Implemenation Report, ExternE series, volume 10, chapter 18, p. 551.  http://www.externe.info/externe_d7/?q=node/41.  J.E. Berry et al (1998) Power Generation and the Environment.  AEAT report 3776. </t>
    <phoneticPr fontId="8" type="noConversion"/>
  </si>
  <si>
    <t>High.  Although some parts of the fuel chain occur outside the UK and EU and will hence be subject to different regulations, the burdens imposed by non-hazardous solid wastes appear unlikely to generate externalities of a level similar to those considered significant.</t>
    <phoneticPr fontId="8" type="noConversion"/>
  </si>
  <si>
    <t xml:space="preserve">ExternE National Implemenation Report, ExternE series, volume 10, chapter 18, p. 551.  http://www.externe.info/externe_d7/?q=node/41.  J.E. Berry et al (1998) Power Generation and the Environment.  AEAT report 3776. Frequency of major accident: Eckle, P., Burgherr, P. and Edouard Michaux, E. (2012). Risk of Large Oil Spills: A Statistical Analysis in the Aftermath of Deepwater Horizon. Environmental Science &amp; Technology 46:13002-13008.   http://www.slideshare.net/GRFDavos/risk-of-large-oil-spills-a-statistical-analysis-in-the-aftermath-of-deep-water-horizon.  Deepwater Horizon costs: Cohen, M. (2010) A taxonomy of oil spill costs: What are the likely costs of the Deepwater Horizon spill? Resources for the Future, Washington.  http://www.rff.org/Documents/RFF-BCK-Cohen-DHCosts.pdf.  BP (2013) Gulf of Mexico restoraion.  http://www.bp.com/sectionbodycopy.do?categoryId=47&amp;contentId=7081352. Pipeline accidents: http://en.wikipedia.org/wiki/List_of_pipeline_accidents. </t>
    <phoneticPr fontId="8" type="noConversion"/>
  </si>
  <si>
    <t>Good.</t>
    <phoneticPr fontId="8" type="noConversion"/>
  </si>
  <si>
    <t>Addressed elsewhere on this sheet (see, e.g. water pollution)</t>
    <phoneticPr fontId="8" type="noConversion"/>
  </si>
  <si>
    <t>Negligible</t>
    <phoneticPr fontId="8" type="noConversion"/>
  </si>
  <si>
    <t>There is some history of subsidence associated with oil extraction (see, e.g., Science Daily 2009).  However, industry concern appears linked to the consequences of subsidence for field development.  We are unaware of significant concern related to the health and environmental consequences of subsidence linked to oil extraction.</t>
    <phoneticPr fontId="8" type="noConversion"/>
  </si>
  <si>
    <t>Existing planning regulations appear sufficeint to manage this impact.</t>
    <phoneticPr fontId="8" type="noConversion"/>
  </si>
  <si>
    <t>Given the maturity of the UK industry it seems unlikely that there will be further significant intrusion of oil and gas infrastructure in the UK.  The same is not necessarily true elsewhere.</t>
    <phoneticPr fontId="8" type="noConversion"/>
  </si>
  <si>
    <t>Dependent on planning regulations in other parts of the world.</t>
    <phoneticPr fontId="8" type="noConversion"/>
  </si>
  <si>
    <t>Assumed internalised through payment for water services.</t>
    <phoneticPr fontId="8" type="noConversion"/>
  </si>
  <si>
    <t>For regions of the world where the oil and gas industry operates to high standards it is unlikely that there will be significant psycho-social impacts of the industry.  However, this may not apply in areas where lower standards appear to be in place.  Disentangling the positive and negative impacts of the industry from other factors in this and other such regions of the world is beyond the scope of the present study, as is attemptiong to assess the effect of a marginal change in UK demand.</t>
    <phoneticPr fontId="8" type="noConversion"/>
  </si>
  <si>
    <t>Effects of major transport accidents linked to natural gas extraction, connected with helicopter accidents, are captured elsewhere under major accidents.  On this basis, the effects of traffic accidents from movement of personel and vehicles, to the extent that they are not captured elsewhere, are concluded as unlikely to be significant.</t>
    <phoneticPr fontId="8" type="noConversion"/>
  </si>
  <si>
    <t>it may be asked whether the use of different regulatory regimes is helpful for the oil industry - should governments come together to ensure common standards apply across the globe?  It is interesting to ask whether Deepwater Horizon could have happened in the North Sea, for example, after the implementation of the recommendations of the Cullen Report?  It is also worth asking whether the institution of a strong safety culture at one point in time leads to compacency later on.</t>
    <phoneticPr fontId="8" type="noConversion"/>
  </si>
  <si>
    <t>See 'Hazardous waste generation' and 'Water pollution' above.</t>
    <phoneticPr fontId="8" type="noConversion"/>
  </si>
  <si>
    <t>Negligible</t>
    <phoneticPr fontId="8" type="noConversion"/>
  </si>
  <si>
    <t>The gas industry generates rather small amounts of traffic compared to other vehicle movements.</t>
    <phoneticPr fontId="8" type="noConversion"/>
  </si>
  <si>
    <t>Upstream processes are not responsible for resource use - this is a function of end-use.</t>
    <phoneticPr fontId="8" type="noConversion"/>
  </si>
  <si>
    <t>National Grid (2013) http://www.nationalgrid.com/uk/LandandDevelopment/DDC/gastransmission/gasguidance.htm</t>
    <phoneticPr fontId="8" type="noConversion"/>
  </si>
  <si>
    <t>Again, dependent on the systems in place in affected locations.</t>
    <phoneticPr fontId="8" type="noConversion"/>
  </si>
  <si>
    <t>The oil industry generates rather small amounts of traffic compared to other vehicle movements.</t>
    <phoneticPr fontId="8" type="noConversion"/>
  </si>
  <si>
    <t>Exchange of information on good regulatory control between governments</t>
    <phoneticPr fontId="8" type="noConversion"/>
  </si>
  <si>
    <t>All options for power generation produce some amount of non-hazardous solid waste.  In the case of the natural gas fuel chain two types of non-hazardous waste might be identified, routine waste arisings from running a business and managing buildings and infrastructure, and drill cuttings.  With respect to the first category, waste ariisngs should be small and unlikely to place substantial additional burdens on waste management systems.  Operators would need to pay the costs of disposal, which under EU and national regulation (e.g. on incineration and landfill standards) would internalise much of the environmental and health costs of waste management.  On this basis it is concluded that associated externalities are negligible.  ExternE considered the impacts of drill cuttings on the seabed and derived a very small externaltity, 5 orders of magnide or more lower than the most significant damages.  Together, therefore, it is concluded that the effects of non-hazardous solid waste generated in the fuel chain are negligible.</t>
    <phoneticPr fontId="8" type="noConversion"/>
  </si>
  <si>
    <t>There are potential effects on lifestyle via the role of fossil fuels in world politics, though the role of natural gas is less significant than that of oil.  In the context of this study it is considered that potential impacts of a change in UK demand for oil would have a negligible impact on global politics.  In the event that other countries acted in a similar way to the UK it is possible that effects could be significant, though the direction of impact is not certain: one could argue that reduced demand for fossil fuels could destabilise regions, or promote democratic advancement.  A more detailed assessment is beyond the scope of the current project.</t>
    <phoneticPr fontId="8" type="noConversion"/>
  </si>
  <si>
    <t>Ensuring adequate controls over activities associated with the oil industry that may lead to low level spills or other environmental contamination via routine dischrages.</t>
    <phoneticPr fontId="8" type="noConversion"/>
  </si>
  <si>
    <t>On the basis that this issue has not been identified as a significant concern, it is concluded that it is unlikely to provide an important externality.  However, this may be questioned on the basis that attribution of subsidence to oil and gas activities may be difficult.</t>
    <phoneticPr fontId="8" type="noConversion"/>
  </si>
  <si>
    <t>The potential for impacts of various types needs to be evaluated before any recommendation for reducing negative externalities can be made.</t>
    <phoneticPr fontId="8" type="noConversion"/>
  </si>
  <si>
    <t>Negligible</t>
    <phoneticPr fontId="8" type="noConversion"/>
  </si>
  <si>
    <t>Various studies of the externalities of air pollution impacts have shown effects on materials used in utilitarian applications to be a small fraction of health impacts.  Effects on cultural heritage have been significant in the past, though the general decline in concentrations of SO2, especially in urban centres, has greatly reduced erosion/corrosion rates.  The role of emissions of NOx is minor in comparison.  Given the negligible emissions of SO2 from the natural gas fuel chain, it is concluded that materials damage will also be negligible.</t>
    <phoneticPr fontId="8" type="noConversion"/>
  </si>
  <si>
    <t>There is a history of subsidence associated with oil and gas extraction (see, e.g., Science Daily 2009).  Significant areas of the Mississippi Delta have been lost to flooding since the 1930s.  In the Netehrlands, an area of 250 km2 has dropped by an average 30cm in the area around Slochteren, part of the large Groningen gas field. Industry concern appears linked to the consequences of subsidence for field development.  We are unaware of significant concern related to the health and environmental consequences of subsidence linked to oil extraction.  We have found no evidence to indicate the extent to which the industry has compensated for any losses associated with subsidence.</t>
    <phoneticPr fontId="8" type="noConversion"/>
  </si>
  <si>
    <t>Berry et al (1998) concluded that emissions of NOx would be at least an order of magnitude lower from upstream processes in the oil and gas industry than from fuel combustion, concluding them to be negligible.  Emissions of SO2 and PM from activities such as transport linked to the fuel chain were also considered negligible.</t>
    <phoneticPr fontId="8" type="noConversion"/>
  </si>
  <si>
    <t>Medium</t>
    <phoneticPr fontId="8" type="noConversion"/>
  </si>
  <si>
    <t>Natural gas</t>
    <phoneticPr fontId="8" type="noConversion"/>
  </si>
  <si>
    <t>Requiring social and environmental reporting from gas suppliers, taking account of operations throughout their supply chains.</t>
    <phoneticPr fontId="8" type="noConversion"/>
  </si>
  <si>
    <t>Science Daily (2009) Solving the chalk mystery to generate billions in additional income for oil industry.  http://www.sciencedaily.com/releases/2009/04/090424114311.htm
Wikipedia (2013) http://en.wikipedia.org/wiki/Subsidence#Extraction_of_natural_gas</t>
    <phoneticPr fontId="8" type="noConversion"/>
  </si>
  <si>
    <t>Note first that non-health effects of major accidents are addressed below in the section: 'Other life cycle stages / environment / hazardous waste generation'.  
ExternE (Berry et al, 1998) estimates included two major disasters in the North Sea at the Piper Alpha and Alexander Kielland rigs, accounting for 290 of 380 deaths in major North Sea accidents. It also noted that the UK statistics did not differentiate between accidents at oil or gas wells, data for the two being combined.  The implementation of the recommendations of the Cullen Report, produced in response to Piper Alpha, have greatly reduced the likelihood of another Piper Alpha in the North Sea and in other parts of the world where the lessons of Piper Alpha and other disasters have been learned and (as importantly) remain learned.  Exclusion of these two disasters reduces the ExternE estimate to £0.07/1000m3 natural gas.  Importantly, ExternE included account of helipcopter accidents, which are often considered outside the remit of safety statistics for the oil and gas industry.  Given that it is 25 years since Piper Alpha it is concluded that it is now reasonable to exclude it (and the earlier disaster on Alexander Kielland) from the analysis, not least because of the safety improvements that have been made in the oil industry since that time.
Inclusion of the damage costs associated with the Deepwater Horizon disaster in the Gulf of Mexico would have little effect, with 11 deaths being in the range of accidents considered.  It seems likely that that the Deepwater Horizon experience will lead to a re-evaluation of risk in the industry with  far reaching consequences for the way that risks are assessed and managed in the future. This provides some bias to reducing the likely frequency of major spills from rigs.  However, continuing expansion of the oil industry into more hostile environments would appear likely to increase the frequency of such events.
Further to this, there is the question of internalisation of the costs of accidents by the industry.  There are several mechanisms for internalisation:
1.  Insurance payments for workers injured or killed in accidents
2.  Wage premia for employees to account for higher than typical risks
3.  Freedom of employment choice for workers operating with a good knowledge of the risks faced
4.  Costs to the companies involved through compensation and fines
For the oil and gas industry it is likely that each of these factors operates to some extent, and hence at least some part of the impact of major accidents on health will be internalised.
There are a number of recorded incidents of gas pipeline failure leading to multiple fatalities, for example at Ghisleinghen in Belgium in 2004 where 24 people died.  However, most major incidents related to pipeline failure appear to concern oil pipelines rather than natural gas.  Wikipedia provides what appears to be a particularly complete listing of pipeline failures for the USA including events that did not lead to fatalities (or in some cases even injuries).  This could be useful for further work to establish the spectrum of severity of oil and gas pipeline failure incidents.</t>
    <phoneticPr fontId="8" type="noConversion"/>
  </si>
  <si>
    <t xml:space="preserve">The ExternE assessment for the UK considered accident rates in the UK oil industry, covering exploration, oil extraction, oil transportation and oil refining (as well as from power generation).  The assessment of impacts was restricted to deaths and injuries. It was thought at the time of the ExternE analysis that estimates of health impacts could be overestimated as they took no account of the changes in the industry following the Cullen Report into the Piper Alpha disaster, which led to a major advance in safety assessment and risk management in North Sea installations.  Against this, the analysis did not take account of a number of potential health impacts linked to long-term employment  in the North Sea, nor, obviously, did it account for a possibly higher incidence of effects outside the UK industry.  There is a further question of the extent to which these impacts are internalised, for example through insurance payments to affected workers.  It is considered here that there are likely to be some, possibly a significant number, of impacts that are not internalised (e.g. only becoming evident once workers have left the industry), and hence that there is some resiudual impact.  Taking these competing influences into account it is concluded that the estimate from ExternE remains a reasonable indication of impact.  </t>
    <phoneticPr fontId="8" type="noConversion"/>
  </si>
  <si>
    <t>Requiring social and environmental reporting from natural gas suppliers, taking account of operations throughout their supply chains.</t>
    <phoneticPr fontId="8" type="noConversion"/>
  </si>
  <si>
    <t>£0.37/1000 m3 natural gas</t>
    <phoneticPr fontId="8" type="noConversion"/>
  </si>
  <si>
    <t xml:space="preserve">The ExternE assessment for the UK considered accident rates in the UK gas industry, covering exploration, extraction and processing (as well as from power generation).  The assessment of impacts was restricted to deaths and injuries. It was thought at the time of the ExternE analysis that estimates of health impacts could be overestimated as they took no account of the changes in the industry following the Cullen Report into the Piper Alpha disaster, which led to a major advance in safety assessment and risk management in North Sea installations.  Against this, the analysis did not take account of a number of potential health impacts linked to long-term employment  in the North Sea, nor, obviously, did it account for a possibly higher incidence of effects outside the UK industry.  There is a further question of the extent to which these impacts are internalised, for example through insurance payments to affected workers.  It is considered here that there are likely to be some, possibly a significant number, of impacts that are not internalised (e.g. only becoming evident once workers have left the industry), and hence that there is some resiudual impact.  Taking these competing influences into account it is concluded that the estimate from ExternE remains a reasonable indication of impact.  </t>
    <phoneticPr fontId="8" type="noConversion"/>
  </si>
  <si>
    <t>ExternE National Implemenation Report, ExternE series, volume 10, chapter 18, p. 546.  http://www.externe.info/externe_d7/?q=node/41.  J.E. Berry et al (1998) Power Generation and the Environment.  AEAT report 3776. ExternE (1995) Externalities of Energy Volume 4: OIl and gas: http://www.externe.info/externe_d7/?q=node/43.   Pipeline accidents: http://en.wikipedia.org/wiki/List_of_pipeline_accidents. http://en.wikipedia.org/wiki/List_of_pipeline_accidents_in_the_United_States.</t>
    <phoneticPr fontId="8" type="noConversion"/>
  </si>
  <si>
    <t>Medium.    The ExternE analysis considered exploration, extraction, transportation and processing so provides a reasonably complete impression of upstream activities. Some of the detail of the presumed fuel chain may not be typical of the wider industry, but to an extent not considered here to make a great difference to the results.   Analysis is based on emissions from UK operations, when the natural gas market is increasingly international. Emissions associated with long distance transport of gas were not considered in ExternE, though these may be of limited impact.  Inclusion of impacts from areas such as the Niger Delta could generate more significant damage, though flaring of large quantities of natural gas seems a far greater problem in the region than useful exploitation of the resource.</t>
    <phoneticPr fontId="8" type="noConversion"/>
  </si>
  <si>
    <t>ExternE National Implemenation Report, ExternE series, volume 10, chapter 18, p. 546.  http://www.externe.info/externe_d7/?q=node/41.  J.E. Berry et al (1998) Power Generation and the Environment.  AEAT report 3776. ExternE (1995) Externalities of Energy Volume 4: OIl and gas: http://www.externe.info/externe_d7/?q=node/43.  Godson Rowland Ana (2011). Air Pollution in the Niger Delta Area: Scope, Challenges and Remedies, The Impact of Air Pollution on Health, Economy, Environment and Agricultural Sources, Dr. Mohamed Khallaf (Ed.), ISBN: 978-953-307-528-0, InTech, Available from: http://www.intechopen.com/books/the-impact-of-air-pollution-on-health-economy-environment-and-agricultural-sources/air-pollution-in-the-niger-delta-area-scope-challenges-and-remedies</t>
    <phoneticPr fontId="8" type="noConversion"/>
  </si>
  <si>
    <t xml:space="preserve">ExternE National Implemenation Report, ExternE series, volume 10, chapter 18, p. 546.  http://www.externe.info/externe_d7/?q=node/41.  J.E. Berry et al (1998) Power Generation and the Environment.  AEAT report 3776. ExternE (1995) Externalities of Energy Volume 4: OIl and gas: http://www.externe.info/externe_d7/?q=node/43. </t>
  </si>
  <si>
    <t>The accidental release of natural gas clearly imposs some enviornmental hazard through its effects on climate and ground level ozone.  However, it is not chemically hazardous in the same way as oil.</t>
    <phoneticPr fontId="8" type="noConversion"/>
  </si>
  <si>
    <t>Emission standards for natural gas tankers.</t>
    <phoneticPr fontId="8" type="noConversion"/>
  </si>
  <si>
    <t>Good, provided that oil and gas exploitation are seen as separate activities, including for wells extracting both.</t>
    <phoneticPr fontId="8" type="noConversion"/>
  </si>
  <si>
    <t>ExternE (Berry et al, 1998) concluded that emissions of regional air pollutants from the upstream parts of the natural gas fuel chain would be negligible compared to emissions associated with the final combustion of the gas.  Unlike the oil fuel chain, there is rather limited processing of natural gas after extraction.</t>
    <phoneticPr fontId="8" type="noConversion"/>
  </si>
  <si>
    <t>No effect</t>
    <phoneticPr fontId="8" type="noConversion"/>
  </si>
  <si>
    <t>£1.43/1000m3 natural gas for major installations.  £8/1000 m3 natural gas for gas delivered to domestic users in accounting for higher leakage rates in older parts of the network, based on North Sea supply.  Higher emissions based on supply from outside the EU (e.g. LNG shipments).  Various estimates available for shale gas, extending above the range for North Sea production.</t>
    <phoneticPr fontId="8" type="noConversion"/>
  </si>
  <si>
    <t>£0.08/tonne of oil.  Range £0/tonne of oil (assuming complete internalisation) to £0.33/tonne of oil (assuming some older major accidents remain relevant)</t>
    <phoneticPr fontId="8" type="noConversion"/>
  </si>
  <si>
    <t xml:space="preserve">Based on ExternE emissions for the oil fuel chain covering exploration, flaring, venting, own use in extraction, transport and processing.  Valuation based on DECC's updated short term traded cabon values for UK policy appraisal, average of £27.20 taken for period 2012 to 2030.  Several authors cited concern about gas leakage rates from distribution systems.  However, high levels of leakage were typically associated with poorly maintained long distance pipelines or the older UK infrastructure serving older UK homes.  We consider the UK national gas grid to be well maintained and hence that leakage rates within the UK will be low in all cases serving major installations.  For the domestic sector the picture is mixed.  Older pipework was designed to carry town gas with a relatively high moisture content, this moisture helping to proivde a good seal at pipe joins.  Drier natural gas causes seals to dry and leak.  However, the companies that operate the UK gas grid are paticipating in a 30 year programme to replace the older cast iron gas mains in the UK, due for completion in 2032. This is monitored against annual replacement targets by HSE (HSE, 2013). This suggests that it would be appropriate to consider leakage rates from the network towards the lower end of the figures cited above.
However, there remains concern about leakage linked to gas extraction.  Very high methane leakage rates have been identified at some drilling sites (Tollefson, 2013), questioning the positions taken in ExternE.  Emissions from fracking are poorly researched, and given the nature of the technology, may be far more variable between sites than emissions from traditional gas wells (AEA, 2012).
</t>
    <phoneticPr fontId="8" type="noConversion"/>
  </si>
  <si>
    <t>Dependent on knowledge of the sources that will be used, and how specific damage estimates can be linked to those sources.</t>
    <phoneticPr fontId="8" type="noConversion"/>
  </si>
  <si>
    <t xml:space="preserve">HSE (2013) Progress with the iron mains replacement pogramme.  http://www.hse.gov.uk/gas/supply/mainsreplacement/progress.htm.  
Tollefson, J. (2013) Methane leaks erode green credentials of natural gas. Nature, 493, 12 (03 January 2013).  http://www.nature.com/news/methane-leaks-erode-green-credentials-of-natural-gas-1.12123.
National Atmospheric Emissions Inventory (2013) http://naei.defra.gov.uk/.  Accessed 13/3/13.  DECC (2012) Digest of UK Energy Statistics: Oil production since 1975.  https://www.gov.uk/government/uploads/system/uploads/attachment_data/file/36638/dukesf_2.xls.  DECC (2012) Digest of UK Energy Statistics: Table F2 Gas production.  https://www.gov.uk/government/uploads/system/uploads/attachment_data/file/36638/dukesf_2.xls. ExternE National Implemenation Report, ExternE series, volume 10, chapter 18, p. 546.  http://www.externe.info/externe_d7/?q=node/41.  J.E. Berry et al (1998) Power Generation and the Environment.  AEAT report 3776. ExternE (1995) Externalities of Energy Volume 4: OIl and gas: http://www.externe.info/externe_d7/?q=node/43. 
AEA (2012) Climate impact of potential shale gas production in the EU.  Report to DG Clima.  http://ec.europa.eu/clima/policies/eccp/docs/120815_final_report_en.pdf. </t>
    <phoneticPr fontId="8" type="noConversion"/>
  </si>
  <si>
    <t>Improved monitoring of leakage at gas production sites.  Continuation of the rolling programme of gas pipeline replacement in the UK.  AEA (2012) provides a list of relevant EU legislation that would influence emissions, particularly from shale gas exploitation.</t>
    <phoneticPr fontId="8" type="noConversion"/>
  </si>
  <si>
    <t>Lung cancer and radon exposure, pneumoconiosis</t>
    <phoneticPr fontId="8" type="noConversion"/>
  </si>
  <si>
    <t xml:space="preserve">     Robustness</t>
    <phoneticPr fontId="8" type="noConversion"/>
  </si>
  <si>
    <t xml:space="preserve">     Reference</t>
    <phoneticPr fontId="8" type="noConversion"/>
  </si>
  <si>
    <t>ExternE National Implemenation Report, ExternE series, volume 10, chapter 18, p. 540.  http://www.externe.info/externe_d7/?q=node/41.  J.E. Berry et al (1998) Power Generation and the Environment.  AEAT report 3776.</t>
  </si>
  <si>
    <t>Lifestyle (e.g. exercise)</t>
    <phoneticPr fontId="8" type="noConversion"/>
  </si>
  <si>
    <t xml:space="preserve">     Magnitude (qualitative)</t>
    <phoneticPr fontId="8" type="noConversion"/>
  </si>
  <si>
    <t>Psycho-social environment (e.g. stress, crime)</t>
    <phoneticPr fontId="8" type="noConversion"/>
  </si>
  <si>
    <t>Housing conditions (e.g. cold, damp, air quality)</t>
    <phoneticPr fontId="8" type="noConversion"/>
  </si>
  <si>
    <t xml:space="preserve">     Justification of magnitude</t>
    <phoneticPr fontId="8" type="noConversion"/>
  </si>
  <si>
    <t xml:space="preserve">     Robustness</t>
    <phoneticPr fontId="8" type="noConversion"/>
  </si>
  <si>
    <t xml:space="preserve">     Increasing co-benefits, reducing trade-offs</t>
    <phoneticPr fontId="8" type="noConversion"/>
  </si>
  <si>
    <t xml:space="preserve">     Reference</t>
    <phoneticPr fontId="8" type="noConversion"/>
  </si>
  <si>
    <t>Note: The assessment below makes little reference to the effects of fracking, given the novel nature of fracking technologies.  An overview of associated impacts is provided in two reports to the European Commission:
1.  AEA (2012) Support to the identification of potential risks for the environment and human health arising from hydrocarbons operations involving hydraulic fracturing in Europe.  http://ec.europa.eu/environment/integration/energy/pdf/fracking%20study.pdf
2.  AEA (2012) Climate impact of potential shale gas production in the EU.  Report to DG Clima.  http://ec.europa.eu/clima/policies/eccp/docs/120815_final_report_en.pdf. 
The former provides a thorough overview of effects, but little quantitative information. It also provides a review of relevant EU legislation.  The latter provides data for greenhouse gas emissions, but notes significant variation in estimates between different studies.</t>
    <phoneticPr fontId="8" type="noConversion"/>
  </si>
  <si>
    <t xml:space="preserve">     Magnitude (quantitative)</t>
    <phoneticPr fontId="8" type="noConversion"/>
  </si>
  <si>
    <t>There are two major waste streams that could potentially pose hazards to health: mine spoil and power station waste in the form of ash and gypsum (to the extent that they cannot be used for, e.g. production of building materials).  The Aberfan Disaster of 1966 demonstrates the potential for harm from the former.  However, there is a long history of managing these wastes.  We are unaware of any significant long term health problems associated with well-managed wastes.</t>
    <phoneticPr fontId="8" type="noConversion"/>
  </si>
  <si>
    <t>Geophysical factors (e.g. uv light, radon)</t>
    <phoneticPr fontId="8" type="noConversion"/>
  </si>
  <si>
    <t xml:space="preserve">     Magnitude (quantitative)</t>
    <phoneticPr fontId="8" type="noConversion"/>
  </si>
  <si>
    <t>Assumed negligible</t>
    <phoneticPr fontId="8" type="noConversion"/>
  </si>
  <si>
    <t>Requiring the reporting of accident rates through the fuel chain.  Disseminating best practice in deep mining.</t>
    <phoneticPr fontId="8" type="noConversion"/>
  </si>
  <si>
    <t>Road accidents</t>
    <phoneticPr fontId="8" type="noConversion"/>
  </si>
  <si>
    <t xml:space="preserve">     Magnitude (qualitative)</t>
    <phoneticPr fontId="8" type="noConversion"/>
  </si>
  <si>
    <t>Negligible</t>
    <phoneticPr fontId="8" type="noConversion"/>
  </si>
  <si>
    <t xml:space="preserve">     Justification of magnitude</t>
    <phoneticPr fontId="8" type="noConversion"/>
  </si>
  <si>
    <t xml:space="preserve">     Robustness</t>
    <phoneticPr fontId="8" type="noConversion"/>
  </si>
  <si>
    <t xml:space="preserve">     Increasing co-benefits, reducing trade-offs</t>
    <phoneticPr fontId="8" type="noConversion"/>
  </si>
  <si>
    <t xml:space="preserve">     Robustness</t>
    <phoneticPr fontId="8" type="noConversion"/>
  </si>
  <si>
    <t xml:space="preserve">     Increasing co-benefits, reducing trade-offs</t>
    <phoneticPr fontId="8" type="noConversion"/>
  </si>
  <si>
    <t>Effects on air quality will be dominated by emissions from the power plant.</t>
    <phoneticPr fontId="8" type="noConversion"/>
  </si>
  <si>
    <t>Major accident risk</t>
    <phoneticPr fontId="8" type="noConversion"/>
  </si>
  <si>
    <t xml:space="preserve">     Magnitude (qualitative)</t>
    <phoneticPr fontId="8" type="noConversion"/>
  </si>
  <si>
    <t xml:space="preserve">     Justification of magnitude</t>
    <phoneticPr fontId="8" type="noConversion"/>
  </si>
  <si>
    <t>ExternE estimates, using data from UK coal mines</t>
    <phoneticPr fontId="8" type="noConversion"/>
  </si>
  <si>
    <t xml:space="preserve">     Robustness</t>
    <phoneticPr fontId="8" type="noConversion"/>
  </si>
  <si>
    <t xml:space="preserve">     Increasing co-benefits, reducing trade-offs</t>
    <phoneticPr fontId="8" type="noConversion"/>
  </si>
  <si>
    <t>Requiring the reporting of accident rates through the fuel chain.  Disseminating best practice in deep mining.</t>
    <phoneticPr fontId="8" type="noConversion"/>
  </si>
  <si>
    <t xml:space="preserve">     Reference</t>
    <phoneticPr fontId="8" type="noConversion"/>
  </si>
  <si>
    <t>Occupational health</t>
    <phoneticPr fontId="8" type="noConversion"/>
  </si>
  <si>
    <t>Emissions of methane from coal mining can be reduced, for example, by not using coal from deep mines or by collecting and processing mine exhaust gas (e.g. feeding it through boilers).</t>
    <phoneticPr fontId="8" type="noConversion"/>
  </si>
  <si>
    <t xml:space="preserve">     Robustness</t>
    <phoneticPr fontId="8" type="noConversion"/>
  </si>
  <si>
    <t xml:space="preserve">     Reference</t>
    <phoneticPr fontId="8" type="noConversion"/>
  </si>
  <si>
    <t>ExternE National Implemenation Report, ExternE series, volume 10, chapter 18, p. 540.  http://www.externe.info/externe_d7/?q=node/41.  J.E. Berry et al (1998) Power Generation and the Environment.  AEAT report 3776.</t>
    <phoneticPr fontId="8" type="noConversion"/>
  </si>
  <si>
    <t>Greenhouse gas emissions</t>
    <phoneticPr fontId="8" type="noConversion"/>
  </si>
  <si>
    <t xml:space="preserve">     Magnitude (qualitative)</t>
    <phoneticPr fontId="8" type="noConversion"/>
  </si>
  <si>
    <t>Hazardous waste generation</t>
    <phoneticPr fontId="8" type="noConversion"/>
  </si>
  <si>
    <t>Solid waste generation (non-hazardous)</t>
    <phoneticPr fontId="8" type="noConversion"/>
  </si>
  <si>
    <t xml:space="preserve">Ozone is generated at ground level by reactions involving emissions of NOx and VOCs, both emitted from the coal fuel chain.  Ozone in the upper atmosphere is well known for abosorbing UV radiation, hence protecting life on the surface. Ozone in the lower atmosphere could perform a similar role, though its effect would be less significant than that of tropospheric ozone given the smaller amount of ozone involved, and the screening effect of ozone at higher altitudes.  </t>
    <phoneticPr fontId="8" type="noConversion"/>
  </si>
  <si>
    <t>Moderate</t>
    <phoneticPr fontId="8" type="noConversion"/>
  </si>
  <si>
    <t>Agreed policy is to protect stratospheric ozone in the upper atmosphere and reduce concentrations in the lower atmosphere, reflecting concerns over the direct health impacts of ozone via the respiratory system.</t>
    <phoneticPr fontId="8" type="noConversion"/>
  </si>
  <si>
    <t>Internal project team discussions</t>
    <phoneticPr fontId="8" type="noConversion"/>
  </si>
  <si>
    <t>Noise</t>
    <phoneticPr fontId="8" type="noConversion"/>
  </si>
  <si>
    <t xml:space="preserve">     Magnitude (qualitative)</t>
    <phoneticPr fontId="8" type="noConversion"/>
  </si>
  <si>
    <t>Infection</t>
    <phoneticPr fontId="8" type="noConversion"/>
  </si>
  <si>
    <t>No effect</t>
    <phoneticPr fontId="8" type="noConversion"/>
  </si>
  <si>
    <t>Other life cycle stages: environment</t>
    <phoneticPr fontId="8" type="noConversion"/>
  </si>
  <si>
    <t>Hazardous waste generation</t>
    <phoneticPr fontId="8" type="noConversion"/>
  </si>
  <si>
    <t>For the coal mining industry a particular problem of acid mine drainage can be present, persisting long after mines have been closed.  However, existing planning regulations and operating permits should ensure that operators retain responsibility for mines after they have ceased operation until they cease providing environmental risks.  On this basis associated problems would be internalised.</t>
    <phoneticPr fontId="8" type="noConversion"/>
  </si>
  <si>
    <t>Moderate.</t>
    <phoneticPr fontId="8" type="noConversion"/>
  </si>
  <si>
    <t>Land take</t>
    <phoneticPr fontId="8" type="noConversion"/>
  </si>
  <si>
    <t xml:space="preserve">     Justification of magnitude</t>
    <phoneticPr fontId="8" type="noConversion"/>
  </si>
  <si>
    <t xml:space="preserve">ExternE National Implemenation Report, ExternE series, volume 10, chapter 18, p. 540.  http://www.externe.info/externe_d7/?q=node/41.  J.E. Berry et al (1998) Power Generation and the Environment.  AEAT report 3776.
DECC (2012) Updated short-term traded carbon values used for UK public policy appraisal.  https://www.gov.uk/government/uploads/system/uploads/attachment_data/file/41794/6667-update-short-term-traded-carbon-values-for-uk-publ.pdf
</t>
    <phoneticPr fontId="8" type="noConversion"/>
  </si>
  <si>
    <t xml:space="preserve">     Reference</t>
    <phoneticPr fontId="8" type="noConversion"/>
  </si>
  <si>
    <t>Heavy metals and other trace pollutants</t>
    <phoneticPr fontId="8" type="noConversion"/>
  </si>
  <si>
    <t xml:space="preserve">     Magnitude (qualitative)</t>
    <phoneticPr fontId="8" type="noConversion"/>
  </si>
  <si>
    <t xml:space="preserve">     Magnitude (quantitative)</t>
    <phoneticPr fontId="8" type="noConversion"/>
  </si>
  <si>
    <t>Negligible</t>
    <phoneticPr fontId="8" type="noConversion"/>
  </si>
  <si>
    <t>Included elsewhere (e.g. management of hazardous wastes, water polution etc)</t>
    <phoneticPr fontId="8" type="noConversion"/>
  </si>
  <si>
    <t>Associatd damage will be a fraction of health impacts.  These will, in turn, be dominated by emissions from the power station.  Damage to materials from other stages of the fuel cycle therefore looks very unlikely to be significant.</t>
    <phoneticPr fontId="8" type="noConversion"/>
  </si>
  <si>
    <t xml:space="preserve">     Robustness</t>
    <phoneticPr fontId="8" type="noConversion"/>
  </si>
  <si>
    <t>High</t>
    <phoneticPr fontId="8" type="noConversion"/>
  </si>
  <si>
    <t xml:space="preserve">     Magnitude (quantitative)</t>
    <phoneticPr fontId="8" type="noConversion"/>
  </si>
  <si>
    <t xml:space="preserve">For coal derived in surface mines associated methane leakage will be substantially lower. </t>
    <phoneticPr fontId="8" type="noConversion"/>
  </si>
  <si>
    <t xml:space="preserve">     Increasing co-benefits, reducing trade-offs</t>
    <phoneticPr fontId="8" type="noConversion"/>
  </si>
  <si>
    <t>Resource use</t>
    <phoneticPr fontId="8" type="noConversion"/>
  </si>
  <si>
    <t xml:space="preserve">     Magnitude (qualitative)</t>
    <phoneticPr fontId="8" type="noConversion"/>
  </si>
  <si>
    <t xml:space="preserve">     Magnitude (quantitative)</t>
    <phoneticPr fontId="8" type="noConversion"/>
  </si>
  <si>
    <t xml:space="preserve">     Justification of magnitude</t>
    <phoneticPr fontId="8" type="noConversion"/>
  </si>
  <si>
    <t>Existing planning regulations and controls on mining, at least for UK operations.</t>
    <phoneticPr fontId="8" type="noConversion"/>
  </si>
  <si>
    <t>Internal project team discussions</t>
    <phoneticPr fontId="8" type="noConversion"/>
  </si>
  <si>
    <t>Biodiversity and ecosystems</t>
    <phoneticPr fontId="8" type="noConversion"/>
  </si>
  <si>
    <t xml:space="preserve">     Robustness</t>
    <phoneticPr fontId="8" type="noConversion"/>
  </si>
  <si>
    <t xml:space="preserve">     Increasing co-benefits, reducing trade-offs</t>
    <phoneticPr fontId="8" type="noConversion"/>
  </si>
  <si>
    <t>Subsidence</t>
    <phoneticPr fontId="8" type="noConversion"/>
  </si>
  <si>
    <t xml:space="preserve">     Magnitude (qualitative)</t>
    <phoneticPr fontId="8" type="noConversion"/>
  </si>
  <si>
    <t>Subsidence is commonplace in coal mining areas. However, in the UK, operators would be required to compensate for any damage caused.  The move away from deep coal mining to surface mining clearly reduces the potential for this problem. It is questionable whether similar protection exists in all countries that coal is imported from, though for the present it could be assumed that exporters would typically be operating surface mines.</t>
    <phoneticPr fontId="8" type="noConversion"/>
  </si>
  <si>
    <t xml:space="preserve">     Robustness</t>
    <phoneticPr fontId="8" type="noConversion"/>
  </si>
  <si>
    <t>Congestion</t>
    <phoneticPr fontId="8" type="noConversion"/>
  </si>
  <si>
    <t>Good, though depending on the regulations in other coal exporting countries.</t>
    <phoneticPr fontId="8" type="noConversion"/>
  </si>
  <si>
    <t xml:space="preserve">     Increasing co-benefits, reducing trade-offs</t>
    <phoneticPr fontId="8" type="noConversion"/>
  </si>
  <si>
    <t>Already addressed through the planning and permitting system.</t>
  </si>
  <si>
    <t>Internal project team discussions</t>
    <phoneticPr fontId="8" type="noConversion"/>
  </si>
  <si>
    <t>Water abstraction and use</t>
    <phoneticPr fontId="8" type="noConversion"/>
  </si>
  <si>
    <t>Water pollution</t>
    <phoneticPr fontId="8" type="noConversion"/>
  </si>
  <si>
    <t>Effects on air quality will be dominated by emissions from the combustion of fuel.  High emisisons may be linked to shipping coal over thousands of km, though these emisisons will be at sea and hence have limited impact on exposure.</t>
    <phoneticPr fontId="8" type="noConversion"/>
  </si>
  <si>
    <t>£0.08/tonne</t>
    <phoneticPr fontId="8" type="noConversion"/>
  </si>
  <si>
    <t>Associated with rail movement of coal.</t>
    <phoneticPr fontId="8" type="noConversion"/>
  </si>
  <si>
    <t>Negligible</t>
    <phoneticPr fontId="8" type="noConversion"/>
  </si>
  <si>
    <t>Assumed negligible</t>
    <phoneticPr fontId="8" type="noConversion"/>
  </si>
  <si>
    <t>May tend to overestimate effects if coal is primarily taken from surface mines.  However, could understimate impacts substantially if the UK becomes dependent on coal produced in deep mines in other parts of the world (noting the very high accident rates reported for countries like China, though the mines with the highest accident rates may be smaller mines that do not feed into the export market).</t>
    <phoneticPr fontId="8" type="noConversion"/>
  </si>
  <si>
    <t>£2.3/tonne</t>
    <phoneticPr fontId="8" type="noConversion"/>
  </si>
  <si>
    <t>£0.34/tonne</t>
    <phoneticPr fontId="8" type="noConversion"/>
  </si>
  <si>
    <t>May tend to overestimate effects if coal is primarily taken from surface mines.  However, could understimate impacts substantially if the UK becomes dependent on coal produced in deep mines in other parts of the world.</t>
    <phoneticPr fontId="8" type="noConversion"/>
  </si>
  <si>
    <t>There are possible problems with water pollution from the coal fuel chain, for example from acid mine drainage.  However, there is very little potential for people to be exposed to this pollution where there is an effective regulatory framework in place, and so human health impacts will be low in areas with such legislation.</t>
    <phoneticPr fontId="8" type="noConversion"/>
  </si>
  <si>
    <t>Ensuring sites are properly remediated prior to full closure.  For imports this is clearly problematic, though environmental reporting would add to transparency.</t>
    <phoneticPr fontId="8" type="noConversion"/>
  </si>
  <si>
    <t>Soil erosion, fertility</t>
    <phoneticPr fontId="8" type="noConversion"/>
  </si>
  <si>
    <t xml:space="preserve">     Justification of magnitude</t>
    <phoneticPr fontId="8" type="noConversion"/>
  </si>
  <si>
    <t>Ozone is generated at ground level by reactions involving emissions of NOx and VOCs, both emitted from the coal fuel chain.  Ozone in the upper atmosphere is well known for abosorbing UV radiation, hence protecting life on the surface. Ozone in the lower atmosphere could perform a similar role, though its effect would be less significant than that of tropospheric ozone given the smaller amount of ozone involved, and the screening effect of ozone at higher altitudes.  Quantities of ozone forming pollutants emitted in the life cycle of the oil and gas sectors are insignificant compared to effects of fuel combustion.</t>
    <phoneticPr fontId="8" type="noConversion"/>
  </si>
  <si>
    <t>Ozone is generated at ground level by reactions involving emissions of NOx and VOCs, both emitted from the coal fuel chain.  Ozone in the upper atmosphere is well known for abosorbing UV radiation, hence protecting life on the surface. Ozone in the lower atmosphere could perform a similar role, though its effect would be less significant than that of tropospheric ozone given the smaller amount of ozone involved, and the screening effect of ozone at higher altitudes.  Quantities of ozone forming pollutants emitted in the life cycle of the oil and gas sectors are insignificant compared to effects of fuel combustion.</t>
    <phoneticPr fontId="8" type="noConversion"/>
  </si>
  <si>
    <t>Agreed policy is to protect stratospheric ozone in the upper atmosphere and reduce concentrations in the lower atmosphere, reflecting concerns over the direct health impacts of ozone via the respiratory system.</t>
    <phoneticPr fontId="8" type="noConversion"/>
  </si>
  <si>
    <t>Internal project team discussions</t>
    <phoneticPr fontId="8" type="noConversion"/>
  </si>
  <si>
    <t>Internal project team discussions.</t>
    <phoneticPr fontId="8" type="noConversion"/>
  </si>
  <si>
    <t>Negligible</t>
    <phoneticPr fontId="8" type="noConversion"/>
  </si>
  <si>
    <t>All activities produce some amount of non-hazardous solid waste.  Operators would need to pay the costs of disposal, which under EU and national regulation (e.g. on incineration and landfill standards) would internalise much of the environmental and health costs of waste management.  On this basis it is concluded that associated externalities are negligible.</t>
    <phoneticPr fontId="8" type="noConversion"/>
  </si>
  <si>
    <t>Medium: In the event of imports from outside the EU the same standards for waste management may not be in place.  However, as these wastes are non-hazardous it is still expected that associated environmental damage should be slight.</t>
    <phoneticPr fontId="8" type="noConversion"/>
  </si>
  <si>
    <t>£5.68/tonne</t>
    <phoneticPr fontId="8" type="noConversion"/>
  </si>
  <si>
    <t>Although production of oil and to a lesser extent gas leads to the production of some potentially hazardous waste (e.g. drill cuttings) there is limited opportunity for human exposure.</t>
    <phoneticPr fontId="8" type="noConversion"/>
  </si>
  <si>
    <t>Dependent on the source of coal.  The main source of potentially hazardous waste is mine spoil.  There is a long history of managing such waste in the UK, with major remediation performed at sites since the 1960s and 1970s.  Imports may not of course be subject to this level of control - concern has been noted over the technique of moutain top removal (MTR) in the USA.</t>
    <phoneticPr fontId="8" type="noConversion"/>
  </si>
  <si>
    <t>Medium: dependent on the source of coal and mining techniques used.</t>
    <phoneticPr fontId="8" type="noConversion"/>
  </si>
  <si>
    <t>It is considered that the up- and down-stream phases of the fuel chain are unlikely to generate substantial amounts of road traffic.</t>
    <phoneticPr fontId="8" type="noConversion"/>
  </si>
  <si>
    <t>Some effect for surface mines and mine spoil heaps, though internalised through remediation of sites in the UK.</t>
    <phoneticPr fontId="8" type="noConversion"/>
  </si>
  <si>
    <t>Good for countries that impose effectoive controls on sites.  Poor in cases where site remediation is made difficult by the mining techniques used (e..g mountain top removal)</t>
    <phoneticPr fontId="8" type="noConversion"/>
  </si>
  <si>
    <t>Coal</t>
    <phoneticPr fontId="8" type="noConversion"/>
  </si>
  <si>
    <t>Note: The estimates below are made for coal with an energy content of 24.5MJ/kg.</t>
    <phoneticPr fontId="8" type="noConversion"/>
  </si>
  <si>
    <t>Existing planning regulations should be sufficient to protect against major landscape values in the UK.</t>
    <phoneticPr fontId="8" type="noConversion"/>
  </si>
  <si>
    <t>Dependent on safeguards and regulations in coal exporting countries.</t>
    <phoneticPr fontId="8" type="noConversion"/>
  </si>
  <si>
    <t>Good, assuming that effets are either internalised or negligible through the extraction of coal from surface mines.</t>
    <phoneticPr fontId="8" type="noConversion"/>
  </si>
  <si>
    <t>The main source of greenhouse gas emissions other than combustion.  Berry et al (1998) used an estimate of 300g methane/GJ for deep mined UK coal.  Applying an average for the short term traded sector carbon value for the period 2012 to 2030 generates the above estimate.</t>
    <phoneticPr fontId="8" type="noConversion"/>
  </si>
  <si>
    <t>Biofuels, dedicated energy crops</t>
  </si>
  <si>
    <t>Scenario specific factors</t>
    <phoneticPr fontId="7" type="noConversion"/>
  </si>
  <si>
    <t>Measures applied within this package:</t>
    <phoneticPr fontId="7" type="noConversion"/>
  </si>
  <si>
    <t>This measure refers to the combustion of biomass material within a boiler, or a part of a district heating system, for the production of heat. Biomass can be derived from virgin sources or as the biomass element of waste streams from municipal, commercial/industrial or construction/demolition sources. The analysis presented below assumes that bioenergy used is from dedicated energy crops derived from sustainable sources, in accordance with the assumptions in the CCC's Bioenergy Review.
For this measures, the use phase is concerned with the combustion of bioenergy as part of a heating system. Other life cycle stages are concerned with the impacts associated with the production of the biomass, and disposal of wastes.</t>
  </si>
  <si>
    <t>Information on deployment (penetration, effectiveness, etc.)</t>
  </si>
  <si>
    <t>References</t>
    <phoneticPr fontId="7" type="noConversion"/>
  </si>
  <si>
    <t>No effect</t>
  </si>
  <si>
    <t xml:space="preserve">     Reference</t>
  </si>
  <si>
    <t xml:space="preserve">     Magnitude (qualitative)</t>
  </si>
  <si>
    <t xml:space="preserve">     Magnitude (quantitative)</t>
  </si>
  <si>
    <t>Potential accident risk associated with the transportation and storage of biomass as it is a combustible product</t>
  </si>
  <si>
    <t>expert judgement</t>
  </si>
  <si>
    <t xml:space="preserve">HSE (2011) identify the following occupational health risks associated with biomass: 
- Asphyxiation, impaired functioning etc caused by aldehydes and carbon monoxide generated during
feedstock storage and transportation.
- Respiratory allergies caused by handling biomass fuel which has degraded.
- Dock-related hazards during biomass importation (eg oxygen depletion in confined spaces; exposure
to hazardous VOC emissions, dusts, moulds and endotoxins).
</t>
  </si>
  <si>
    <t>The Health and Safety at Work etc Act places the onus for controlling risk on those who create it.</t>
  </si>
  <si>
    <t xml:space="preserve">HSE (2011) </t>
  </si>
  <si>
    <t>Exposure to dusts moulds and endotoxins</t>
  </si>
  <si>
    <t>Ashworth et al. (2013)</t>
  </si>
  <si>
    <t>Some biomass conversion plants may incorporate fuel processing equipment, e.g. for the drying, chipping, shredding and compaction of the fuel. Some of this equipment can be sited within the plant buildings and additional soundproofing can be introduced if necessary. However, high-speed chipping/shredding equipment can be extremely noisy giving sound levels up to 107dB.</t>
  </si>
  <si>
    <t>Choice of the machinery and technology</t>
  </si>
  <si>
    <t>Beat Version 2</t>
  </si>
  <si>
    <t>Some waste arising from processing</t>
  </si>
  <si>
    <t>Emissions from fertiliser use</t>
  </si>
  <si>
    <t>See regional air pollution above</t>
  </si>
  <si>
    <t>Good</t>
  </si>
  <si>
    <t>CCC (2011b)</t>
  </si>
  <si>
    <t>CCC scenario assumes that majority of the energy crops will be cultivated in low-productive agricultural land and land abandoned from agricultural production for various reasons including soil degradation. However, the adopted extended land use scenario includes very limited use of current agricultural land and previously uncultivated land.</t>
  </si>
  <si>
    <r>
      <t>Due to the high water demand of SRC crops, such as willow their large scale deployment in any given catchment area may deplete both surface waters and groundwater reserves. This effect would be most pronounced in drier parts of the UK where there may be no percolation beneath SRC crops in up to 8 out of 10 years. However, the cumulative impacts</t>
    </r>
    <r>
      <rPr>
        <b/>
        <sz val="12"/>
        <color theme="1"/>
        <rFont val="Arial"/>
        <family val="2"/>
      </rPr>
      <t xml:space="preserve"> </t>
    </r>
    <r>
      <rPr>
        <sz val="12"/>
        <color theme="1"/>
        <rFont val="Arial"/>
        <family val="2"/>
      </rPr>
      <t>of large-scale miscanthus development on water resources are not expected to be significant.</t>
    </r>
  </si>
  <si>
    <t>The high water use of SRC crops can lead to higher soil water storage capacity, which in turn reduces flood risk. However this would be a local rather than large scale effect.</t>
  </si>
  <si>
    <t>Where willow/miscanthus replaces large areas of set-aside or natural/semi-natural ecosystems this may lead to eutrophication of waterways due to the increase in nutrient (fertiliser) applications and risk of soil erosion. Where willow/miscanthus replaces other arable crops the impacts on water quality are likely to be similar or reduced.</t>
  </si>
  <si>
    <t>Compared with conventional arable crops, SRC crops such as willow are often more weedy and insect-rich and provide habitat for more species of birds. SRC can provide habitat links between existing woodlands. There will generally be a positive effect on biodiversity where SRC replaces annual row crops or improved grassland. SRC should not replace unimproved grassland. The replacement of set-aside and natural areas (e.g. wetlands) and semi natural areas (e.g. permanent pasture of species rich grassland) with SRC crops is likely to have negative impacts on biodiversity.
There is little published information on miscanthus as it is a relatively new crop in the UK. On-going R&amp;D suggests miscanthus will benefit biodiversity where it replaces conventional arable crops.</t>
  </si>
  <si>
    <t>Poor</t>
  </si>
  <si>
    <t>Species and habitats found in a potential plantation area have to be checked against the EU Directive on the Conservation of Natural Habitats and of Wild Fauna and Flora. If protected species are present, the Directive can cause restrictions to the land use.</t>
  </si>
  <si>
    <t>Coppice crops are hardy; they can be planted on soil that is low in nutrients and can be used in the remediation of contaminated land. Soil structure, soil nutrient capital and soil organic carbon are likely to improve if disadvantaged or previously cultivated soil is planted with coppice. Soil is vulnerable to erosion in the establishment phase due to the large areas of bare soil at this time. However after establishment no ploughing is required, so soil disturbance compared with annual crops is much reduced. In the mature crop the high density of vegetation and perennial nature of the crop will minimise erosion.
There is a danger of soil compaction and rutting due to winter harvesting of miscanthus. Trials are on-going and to date compaction has not been a problem. Equipping harvesting machinery with low impact tyres should minimise soil compaction.</t>
  </si>
  <si>
    <t>Biogas</t>
  </si>
  <si>
    <t>This measure refers to the production and use of a fuel gas derived from a biomass feedstock. Biogas can be used as a replacement for natural gas and so can be used in gas boilers for the production of heat. Processes for the production of biogas can be split into thermal or biological processes. Thermal treatment options cover technologies such as gasification and pyrolysis while biological processes refer principally to anaerobic digestion. In the current analysis, all biogas is assumed to be produced from anaerobic digestion of high moisture content biomass wastes from agriculture, food production or municipal food waste collections. It therefore provides an illustration of the impacts for one specific reference case.
The use stage includes impacts associated with the use of biogas for heating. These impacts are essentially the same as for conventional natural gas. Other lifecycle stages capture the impacts associated with the production of the biogas and its treatment prior to injection into the gas network</t>
  </si>
  <si>
    <t>Scenario specific factors</t>
    <phoneticPr fontId="0" type="noConversion"/>
  </si>
  <si>
    <t>Measures applied within this package:</t>
    <phoneticPr fontId="0" type="noConversion"/>
  </si>
  <si>
    <t>Information on deployment (penetration, effectiveness, etc)</t>
    <phoneticPr fontId="0" type="noConversion"/>
  </si>
  <si>
    <t>References</t>
    <phoneticPr fontId="0" type="noConversion"/>
  </si>
  <si>
    <t xml:space="preserve">     Magnitude (qualitative)</t>
    <phoneticPr fontId="0" type="noConversion"/>
  </si>
  <si>
    <t xml:space="preserve">     Magnitude (quantitative)</t>
    <phoneticPr fontId="0" type="noConversion"/>
  </si>
  <si>
    <t xml:space="preserve">     Justification of magnitude</t>
    <phoneticPr fontId="0" type="noConversion"/>
  </si>
  <si>
    <t>Biogas may utilise food waste, but unlikely to influence diets as a measures in itself</t>
  </si>
  <si>
    <t xml:space="preserve">     Robustness</t>
    <phoneticPr fontId="0" type="noConversion"/>
  </si>
  <si>
    <t xml:space="preserve">     Increasing co-benefits, reducing trade-offs</t>
    <phoneticPr fontId="0" type="noConversion"/>
  </si>
  <si>
    <t xml:space="preserve">     Reference</t>
    <phoneticPr fontId="0" type="noConversion"/>
  </si>
  <si>
    <t>Moderate. Direction of impact clear, scale and likelihood of impact more uncertain</t>
  </si>
  <si>
    <t>Hazard and risk assessments should be carried out at each stage of a project from design to installation to commissioning to implementation and operation. The Health and Safety at Work etc Act places the onus for controlling risk on those who create it.</t>
  </si>
  <si>
    <t>www.biogas-info.co.uk, HSE (2010)</t>
  </si>
  <si>
    <t>HSE (2010) identify the following occupational health hazards/risks associated with biogas:
- Asphyxiation in confined spaces (eg anaerobic digesters).
- Exposure to CO2 generated during the fermentation process, to chemicals/solvents used in fuel
production and plant clean up, and to volatile by-products generated by microbiological processes.
A news article from Risk UK suggests that to date in the UK there has only been one biogas fatality, when a man was overcome by methane fumes at a farm anaerobic digester unit.</t>
  </si>
  <si>
    <t>The Health and Safety at Work act Act places the onus for controlling risk on those who create it.</t>
  </si>
  <si>
    <t xml:space="preserve">HSE (2010) </t>
  </si>
  <si>
    <t>Positive externality (+)</t>
  </si>
  <si>
    <t>Moderate.</t>
  </si>
  <si>
    <t>Possibility that siting of digesters around residential properties may lead to increased levels of noise disturbance as a result of frequent deliveries of organic wastes. This impact is very site specific.</t>
  </si>
  <si>
    <t>Moderate</t>
  </si>
  <si>
    <t>Consideration when planning the positioning of new waste processing facilities, including the transport links necessary to supply raw materials.</t>
  </si>
  <si>
    <t>External cost of landfill waste ranges from 11 euros to 20 euros per tonne. Preliminary studies such as Eunomia (2003) suggested that transference from landfill to anaerobic digestion would result in a net benefit of between 2- 5 euros per tonne utilised to produce biogas for heat or electricity.</t>
  </si>
  <si>
    <t>Reduction of landfill waste through usage in Anaerobic digestion facilities. Output from this is the transition of organic waste products into biogas and digestate that can be utilised as a fertiliser for agricultural purposes</t>
  </si>
  <si>
    <t>Moderate. No complete data set could be found to calculate these external cost figures in that there were some significant emissions that were not factored into the valuations. Also Disamenity figures are highly variable and site specific, so average figures utilised within the estimates may not be representative for all examples.</t>
  </si>
  <si>
    <t>Current UK legislation in the form of the landfill directive already places stringent restrictions on the amount of organic waste that can be landfilled. As a result it is unclear as to the extent to which larger scale implementation of biogas production from AD will further divert waste from landfill.</t>
  </si>
  <si>
    <t>Eunomia (2003);  EC (2000)</t>
  </si>
  <si>
    <t>Mitigation of methane released from land fill and open decomposition of organic waste these figures are a factor of the external cost of waste as highlighted in the solid waste generation section. Within the external cost of waste disamenity costs are highest with GWP from ghg also contributing a significant proportion.</t>
  </si>
  <si>
    <t>Increase possibilities of feeding biogas back in to the national grid, reducing the need for other forms of transportation currently utilised. Large scale sites separated from residential areas should mitigate other external costs of sites whilst maximising efficiency of processes involved.</t>
  </si>
  <si>
    <t>Assumes that material used is a waste, so burdens associated with production of waste not include</t>
  </si>
  <si>
    <t>If larger scale implementation of biogas heat is to be exploited then positioning of combined heat and electricity incinerators must be carefully considered as  to maximise the heating potential whilst minimising the externalities effecting human health and the environment.</t>
  </si>
  <si>
    <t>Land use for anaerobic digestion likely to impose a lesser impact on the environment than continued growth of landfill.</t>
  </si>
  <si>
    <t>Assumes that landfill sites have zero leakage to ground water</t>
  </si>
  <si>
    <t>Possible benefit through usage of digestate as fertiliser</t>
  </si>
  <si>
    <t>District heating/biomass boiler: Biomass from waste and residues</t>
  </si>
  <si>
    <t>Measures applied within this package:</t>
    <phoneticPr fontId="7" type="noConversion"/>
  </si>
  <si>
    <t>This measure refers to the combustion of biomass material within a boiler, or a part of a district heating system, for the production of heat. Biomass can be derived from virgin sources or as the biomass element of waste streams from municipal, commercial/industrial or construction/demolition sources. The analysis presented below assumes that bioenergy used is from waste and residues, in accordance with the assumptions in the CCC's Bioenergy Review.
For this measures, the use phase is concerned with the combustion of bioenergy as part of a heating system. Other life cycle stages are concerned with the impacts associated with the production of the biomass, and disposal of wastes.</t>
  </si>
  <si>
    <t xml:space="preserve">     Magnitude (qualitative)</t>
    <phoneticPr fontId="7" type="noConversion"/>
  </si>
  <si>
    <t xml:space="preserve">     Magnitude (quantitative)</t>
    <phoneticPr fontId="7" type="noConversion"/>
  </si>
  <si>
    <t xml:space="preserve">     Justification of magnitude</t>
    <phoneticPr fontId="7" type="noConversion"/>
  </si>
  <si>
    <t xml:space="preserve">     Robustness</t>
    <phoneticPr fontId="7" type="noConversion"/>
  </si>
  <si>
    <t xml:space="preserve">     Increasing co-benefits, reducing trade-offs</t>
    <phoneticPr fontId="7" type="noConversion"/>
  </si>
  <si>
    <t xml:space="preserve">     Reference</t>
    <phoneticPr fontId="7" type="noConversion"/>
  </si>
  <si>
    <t>Negative externality (-)</t>
  </si>
  <si>
    <t>Moderate. Direction of the impact well understood, significance and likelihood of the impacts are much more uncertain</t>
  </si>
  <si>
    <t>Reduction of waste disposed elsewhere</t>
  </si>
  <si>
    <t>District heating/biomass boiler: Biomass from dedicated energy crops</t>
  </si>
  <si>
    <t>Poor. Recent research, further research needed to confirm the finding.</t>
  </si>
  <si>
    <t>Biofuels, Food crops (domestic oil seed rape)</t>
  </si>
  <si>
    <t>The impacts reflect biofuel production from domestic food crops. Examples are given for oil seed rape. Even if the CCC scenario assumes that biofuels are mainly produced from waste, agricultural residues and energy crops, food crops will have a role to play until 2030.</t>
  </si>
  <si>
    <t>Information on deployment (penetration, effectiveness, etc)</t>
  </si>
  <si>
    <t>Impacts</t>
    <phoneticPr fontId="0" type="noConversion"/>
  </si>
  <si>
    <t>Recognizing risks in new technologies, safety regulations.</t>
  </si>
  <si>
    <t>Health and Safety Executive (2010): Health and safety in the new energy economy: Meeting the challenge of major change.</t>
  </si>
  <si>
    <t>United States Occupational Safety and Health Administration (OSHA) guides that employers must protect workers from hazards related to biofuels and their production processes because biofuels are flammable or combustible and their manufacture can involve potentially dangerous chemical reactions. OSHA divides hazards into 
1. Fire and explosion hazards of biofuels.
2. Chemical reactivity hazards in biofuel manufacturing.
3. Toxity hazards in biofuel manufacturing.
The UK Health and Safety Executive (HSE) suggests that biogas, biodiesel and bioethanol production imposes exposure to CO2 generated during the fermentation process, to chemicals/solvents used in fuel production and plant clean up, and to volatile byproducts generated by microbiological processes.</t>
  </si>
  <si>
    <t>Safety regulations</t>
  </si>
  <si>
    <t>United States Department of Labour, Occupational Safety and Health Administration (OSHA).  Green Jobs Hazards: Biofuels. Available at: http://www.osha.gov/dep/greenjobs/biofuels.html; Health and Safety Executive (2010): Health and safety in the new energy economy: Meeting the challenge of major change.</t>
  </si>
  <si>
    <t>Fertiliser run-off during food crop cultivation can pollute watercourses and groundwater. Although controlled by the Water Framework Directive, there will still be an impact. There is a low risk of spillage or leakage of chemicals  from biofuel production sites.</t>
  </si>
  <si>
    <t>Beat V2.</t>
  </si>
  <si>
    <t>Biofuel production from both virgin (like rape seed oil) and waste oil produces glycerol. Glycerol is produced when vegetable oil  is mixed with methanol and a catalyst. Trans-esterification occurs and the glycerol settles out from the biodiesel. The separated glycerol can be used as a fuel or it may be purified and sold directly to the oleochemical industry.</t>
  </si>
  <si>
    <t>Ensuring that the glycerol is further used as a fuel or in chemical industry in order to minimize waste.</t>
  </si>
  <si>
    <t>1950 kg (CO2e)/t(biofuel) or 44.4 g (CO2e)/MJ</t>
  </si>
  <si>
    <t xml:space="preserve">Background. The Renewable Transport Fuel Obligation (RTFO) came into force in 2008. The criteria include a requirement for suppliers to show that their biofuels deliver greenhouse gas reductions of 35% against the equivalent fossil fuel, rising to 50% in 2017 and to 60%, for biofuels from new production plants, in 2018. In addition, the cultivation of biofuel feedstocks should not cause loss of carbon stocks or biodiversity (these requirements refer to RED compliance). According to the CCC (2011) strategy biofuels from food crops only have a minor role to play in the medium term because of the associated sustainability issues.  The fuel chain emissions  above are derived assuming standard supply chain of biodiesel (from rapeseed oil). Crop production accounts for 66% of the supply chain emissions, drying and storage 1%, biofuel plant 9%, liquid fuel transport 1%, depot 0%, another fuel transport 1% and finally fuel handling 1%. </t>
  </si>
  <si>
    <t>Voluntary schemes to meet the sustainability criteria.</t>
  </si>
  <si>
    <t>Dft (2011). RTFO Guidance Part Two: Carbon and Sustainability Guidance; Ofgem: UK Carbon Calculator.</t>
  </si>
  <si>
    <t>Electricity and steam are required for processing biofuels. The standard procedure is to use gas for steam raising and grid electricity for power although new plants are likely to use  gas fired CHP.  In terms of local emissions to air, the gas boiler/ grid will give lowest emissions of VOC, SOx, NOx, and particulates, followed by the CHP system (similar profile of emissions but more work required to produced heat and electricity).</t>
  </si>
  <si>
    <t>For several large plants built as a biofuels hub the opportunity for cost effective CHP increases. For small biodiesel plant the collection and central processing of glycerol is probably a better option than local combustion.</t>
  </si>
  <si>
    <t>Some externalities related to land take are common to standard vehicle, such as roads and car parks. However, expansion of biofuel production could increase land area in agricultural use. In 2011 the cultivation of crops used for biofuel production  accounted for 1.8% of arable land planted in the UK. The CCC Bioenergy Review base the bioenergy projections on extended land use scenario.</t>
  </si>
  <si>
    <t>Defra, Government experimental statistics 2013 (information on land use for biofuels), CCC (2011). Bioenergy Review.</t>
  </si>
  <si>
    <t xml:space="preserve">Biofuel production from food crops requires water in the production process. Plants need to be washes and also the biodiesel needs to be washed to remove impurities. AEA (2008) further suggest that high water use and large quantities of waste water are the main potential environmental impacts from biofuel processing. </t>
  </si>
  <si>
    <t>AEA (2008): Review of work on the  environmental sustainability of international biofuels production and use.</t>
  </si>
  <si>
    <t>Fertiliser run-off during food crop cultivation can pollute watercourses and groundwater, leading to eutrophication. Although controlled by the Water Framework Directive, there will still be an impact. The production process of biofuels involves waste water. For example, following esterification the biodiesel is washed with water to remove excess alcohol and catalyst for recycling, and any saponified free fatty acids as wastes. Considerable volumes of wastewater are produced in the washing stage, up to three times the volume of biodiesel produced. For recovered vegetable oils and tallow the feedstock is purified and prepared prior to esterification. Also forest residues need cleaning before processing. Large scale plant will have on site water treatment plant and IPPC permit regulating their discharges to water. Small scale biodiesel plant will generally not treat water on site but will discharge to foul sewer or have the water tankered away. There is a risk that some small scale plant may discharge directly to the drainage system. Although not significant for an individual site, the cumulative impact for a large number of small sites could be important.</t>
  </si>
  <si>
    <t>Beat. V2</t>
  </si>
  <si>
    <t xml:space="preserve">Biofuel crops are likely to be grown on a proportion of set-aside. The impact on biodiversity will depend on the way the set aside was managed. Studies have found that biofuel crops including oilseed rape and sugar beet have some benefits for biodiversity in intensive arable rotations by helping to add diversity of habitats. Further, the RED sustainability criteria states that biofuels may not be made from raw material obtained from land with high biodiversity value at any point during or since January 2008. </t>
  </si>
  <si>
    <t>Voluntary schemes to meet the RED sustainability criteria. Impacts on biodiversity from replacing set aside with energy crops can be mitigated by the use of unsprayed field margins in-field fallow
patches and beetle banks to encourage flora and fauna.</t>
  </si>
  <si>
    <t>Beat. V2; Dft (2011). RTFO Guidance Part Two: Carbon and Sustainability Guidance</t>
  </si>
  <si>
    <t xml:space="preserve">Oil seed rape imposes a lower risk of soil erosion than most other agricultural crops. Also, most of the crops used in biofuel production are well suited to the UK and there is wealth of experience in their cultivation. There will be little impact if crops are grown on suitable soils and good practise is followed. </t>
  </si>
  <si>
    <t>Biofuels, Waste and forest and agricultural residues</t>
  </si>
  <si>
    <t>Impacts relate to biofuels derived from waste and forest and agricultural residues.</t>
  </si>
  <si>
    <t>Diversion of waste for biofuel production will reduce the impacts of waste disposal, including land use, odour and vermin. Household and industrial waste that could be diverted for energy use includes: waste wood, waste food, other solid waste, sewage sludge and used cooking oil. Forest residues include, for example sawmill industry residues and the main dry agricultural residue in the UK is straw. Agricultural residues could provide around 21 to 26 TWh in bioenergy by 2050 whereas wastes could provide from 50 to 60 TWh.  By 2030 domestic waste represent approximately 50% of the domestic bioenergy supply followed by forest biomass and agricultural residues.  However, biofuel production from both virgin and waste oil produces glycerol. Glycerol is produced when vegetable oil is mixed with methanol and a catalyst. Trans-esterification occurs and the glycerol settles out from the biodiesel. The separated glycerol can be used as a fuel or it may be purified and sold directly to the oleochemical industry.</t>
  </si>
  <si>
    <t>Ensuring that the glycerol is futher used as a fuel or in chemical industry in order to minimize waste.</t>
  </si>
  <si>
    <t>CCC (2011): Bioenergy Review. Environment Agency (2011). MWRP Position Statement.</t>
  </si>
  <si>
    <t>For several large plants built as a biofuels hub the opportunity for cost effective CHP increases. For small Biodiesel plant the collection and central processing of glycerol is probably a better option than local combustion.</t>
  </si>
  <si>
    <t>Biofuel production from waste such as used cooking oil does not impose pressure on water resources in terms of cultivation stage. On the other hand biodiesel needs to be washed from impurities before use that normally requires water.</t>
  </si>
  <si>
    <t>The production process of biofuels involves waste water. For example, following esterification the biodiesel is washed with water to remove excess alcohol and catalyst for recycling, and any saponified free fatty acids as wastes. Considerable volumes of wastewater are produced in the washing stage, up to three times the volume of biodiesel produced. For recovered vegetable oils and tallow the feedstock is purified and prepared prior to esterification. Also forest residues need cleaning before processing. Large scale plant will have on site water treatment plant and IPPC permit regulating their discharges to water. Small scale biodiesel plant will generally not treat water on site but will discharge to foul sewer or have the water tankered away. There is a risk that some small scale plant may discharge directly to the drainage system. Although not significant for an individual site, the cumulative impact for a large number of small sites could be important.</t>
  </si>
  <si>
    <t>For biodiesel A less common alternative is ‘dry washing' using an adsorbent filter such as magnesium silicate to remove excess methanol ,glycerine, free fatty acids and other contaminants. This cleansing process is much faster than washing, it avoids the use of large amounts of water and circumvents the need to dry the biodiesel. In addition appropriate wastewater treatment facilities decrease the risk of water pollution.</t>
  </si>
  <si>
    <t xml:space="preserve">Bioenergy production using domestic waste does not have an additional impact on  biodiversity and ecosystems because waste is being reused. In addition the use of agricultural and forest residues will likely have a negligible impact on biodiversity and ecosystems if RED sustainability  criteria are met. The sustainability criteria states that biofuels may not be made from raw material obtained from land with high biodiversity value at any point during or since January 2008. </t>
  </si>
  <si>
    <t>Voluntary schemes to meet the RED sustainability criteria.</t>
  </si>
  <si>
    <t>Beat. V2; Dft (2011). RTFO Guidance Part Two: Carbon and Sustainability Guidance; CCC (2011): Bioenergy Review.</t>
  </si>
  <si>
    <t>Air quality - UK</t>
  </si>
  <si>
    <t>Air quality - Outside UK</t>
  </si>
  <si>
    <t>Air quality - outiside UK</t>
  </si>
  <si>
    <t>Air quality -UK</t>
  </si>
  <si>
    <t xml:space="preserve">     Magnitude (quantitative)</t>
    <phoneticPr fontId="0" type="noConversion"/>
  </si>
  <si>
    <t xml:space="preserve">     Justification of magnitude</t>
    <phoneticPr fontId="0" type="noConversion"/>
  </si>
  <si>
    <t xml:space="preserve">     Robustness</t>
    <phoneticPr fontId="0" type="noConversion"/>
  </si>
  <si>
    <t xml:space="preserve">     Increasing co-benefits, reducing trade-offs</t>
    <phoneticPr fontId="0" type="noConversion"/>
  </si>
  <si>
    <t xml:space="preserve">     Justification of magnitude</t>
    <phoneticPr fontId="0" type="noConversion"/>
  </si>
  <si>
    <t>Moderate. It is evident that the manufacturing of biofuels as well as transportation imposes risk of major hazards. However, the magnitude of the risk depends on how well safety regulations have been adopted and also how well risks have been identified.</t>
  </si>
  <si>
    <t>Moderate. It is evident that the manufacturing of biofuels imposes a health risk for the workers. However, the magnitude of the risk depends on how well safety regulations have been adopted and workers protected from hazards.</t>
  </si>
  <si>
    <t>Could be a small positive effect from the avoidance of traffic generated by waste disposal to landfill sites</t>
  </si>
  <si>
    <t>There is a low risk of spillage or leakage of chemicals or biofuels from the production sites. On the other hand there could be a small positive effect from the avoidance of waste disposal to landfill sites, though well-managed sites should produce little water pollution</t>
  </si>
  <si>
    <t xml:space="preserve">     Magnitude (quantitative)</t>
    <phoneticPr fontId="0" type="noConversion"/>
  </si>
  <si>
    <t xml:space="preserve">     Robustness</t>
    <phoneticPr fontId="0" type="noConversion"/>
  </si>
  <si>
    <t xml:space="preserve">     Increasing co-benefits, reducing trade-offs</t>
    <phoneticPr fontId="0" type="noConversion"/>
  </si>
  <si>
    <t>Hazardous waste</t>
  </si>
  <si>
    <t>Geophysical factors (e.g. uv light, radon)</t>
    <phoneticPr fontId="0" type="noConversion"/>
  </si>
  <si>
    <t>Significant positive externality (++)</t>
  </si>
  <si>
    <t xml:space="preserve">Good. In the long term the relative importance of waste as a bioenergy source will decrease because of the decrease in the availabilty of waste (e.g. more efficient recycling).  </t>
  </si>
  <si>
    <t>Avoidance of waste disposal to landfill and therefore reduced methane emissions</t>
  </si>
  <si>
    <t>Moderate. If domestic waste is used as an energy source the RED sustainability criteria is automatically met. Note: forest and agricultural residues do not automatically meet the criteria.</t>
  </si>
  <si>
    <t>Moderate. Actual emisisons of air pollutants depend on the underlying technology.</t>
  </si>
  <si>
    <t>Small benefit from avoided need for landfill sites, which are unattractive and generate odour and litter</t>
  </si>
  <si>
    <t>Small benefit from avoided need for landfill sites, though additional land may be needed for biofuel refineries (but this could displace conventional oil refineries)</t>
  </si>
  <si>
    <t xml:space="preserve">Moderate. The effect of biofuel production on water pollution depends on the feedstock used as well as the processing technique. </t>
  </si>
  <si>
    <t>Moderate. The robustness of the result depends on the compliance with the RED and further, RED does not fully take into account emission from indirect land use change.</t>
  </si>
  <si>
    <t>There will be some extra vehicle movements associated with supplying fuel and raw materials for cars, but this is not significant compared to the other impacts</t>
  </si>
  <si>
    <t>Geophysical factors</t>
  </si>
  <si>
    <t>Emissions from fertiliser use and biofuel refineries + transportation of fuels.</t>
  </si>
  <si>
    <t>Reference</t>
  </si>
  <si>
    <t>Landscapes will change due to growing biofuels. Whether this is positive or negative depends on the type of crop grown and personal preferences.</t>
  </si>
  <si>
    <t xml:space="preserve">     Magnitude (qualitative)</t>
    <phoneticPr fontId="11" type="noConversion"/>
  </si>
  <si>
    <t xml:space="preserve">     Magnitude (quantitative)</t>
    <phoneticPr fontId="11" type="noConversion"/>
  </si>
  <si>
    <t xml:space="preserve">     Justification of magnitude</t>
    <phoneticPr fontId="11" type="noConversion"/>
  </si>
  <si>
    <t xml:space="preserve">     Robustness</t>
    <phoneticPr fontId="11" type="noConversion"/>
  </si>
  <si>
    <t xml:space="preserve">     Increasing co-benefits, reducing trade-offs</t>
    <phoneticPr fontId="11" type="noConversion"/>
  </si>
  <si>
    <t xml:space="preserve">     Reference</t>
    <phoneticPr fontId="11" type="noConversion"/>
  </si>
  <si>
    <t>Air quality - outside UK</t>
  </si>
  <si>
    <t xml:space="preserve">     Magnitude (qualitative)</t>
    <phoneticPr fontId="0" type="noConversion"/>
  </si>
  <si>
    <t xml:space="preserve">     Justification of magnitude</t>
    <phoneticPr fontId="0" type="noConversion"/>
  </si>
  <si>
    <t xml:space="preserve">     Increasing co-benefits, reducing trade-offs</t>
    <phoneticPr fontId="0" type="noConversion"/>
  </si>
  <si>
    <t xml:space="preserve">     Justification of magnitude</t>
    <phoneticPr fontId="0" type="noConversion"/>
  </si>
  <si>
    <t>United States Occupational Safety and Health Administration (OSHA) guides that employers must protect workers from hazards related to biofuels and their production processes because biofuels are flammable or combustible and their manufacture can involve potentially dangerous chemical reactions. OSHA divides hazards into 
1. Fire and explosion hazards of biofuels. 
2. Chemical reactivity hazards in biofuel manufacturing.
3. Toxity hazards in biofuel manufacturing.
The UK Health and Safety Executive (HSE) suggests that biogas, biodiesel and bioethanol production imposes exposure to CO2 generated during the fermentation process, to chemicals/solvents used in fuel production and plant clean up, and to volatile byproducts generated by microbiological processes. There are also impacts related to cultivation and harvesting - the agricultural sector has a higher accident rate than average.</t>
  </si>
  <si>
    <t>Sustainable production minimising agro-chemical use</t>
  </si>
  <si>
    <t xml:space="preserve">     Magnitude (qualitative)</t>
    <phoneticPr fontId="0" type="noConversion"/>
  </si>
  <si>
    <t>Emissions of nitrous oxide and ammonia from fertiliser application</t>
  </si>
  <si>
    <t xml:space="preserve">     Robustness</t>
    <phoneticPr fontId="0" type="noConversion"/>
  </si>
  <si>
    <t xml:space="preserve">     Increasing co-benefits, reducing trade-offs</t>
    <phoneticPr fontId="0" type="noConversion"/>
  </si>
  <si>
    <t>Geophysical factors (e.g. uv light, radon)</t>
    <phoneticPr fontId="0" type="noConversion"/>
  </si>
  <si>
    <t xml:space="preserve">Moderate. Underlying assumption of the estimated fuel chain emissions (and 47% GHG savings relative to fossil fuel equivalent) are that RED criteria are met. </t>
  </si>
  <si>
    <t>Moderate. Actual emissions of air pollutants depend on the underlying technology.</t>
  </si>
  <si>
    <t xml:space="preserve">     Reference</t>
    <phoneticPr fontId="0" type="noConversion"/>
  </si>
  <si>
    <t xml:space="preserve">Moderate. The effect of biofuel production on water pollution depends on the feedstock used as well as the processing technique and waste water treatment facilities. </t>
  </si>
  <si>
    <t>There will be some extra vehicle movements associated with supplying raw materials for cars, and inputs for biofuel production, but this is not significant compared to the other impacts</t>
  </si>
  <si>
    <t xml:space="preserve">Moderate. The judgement relies on the assumption that  crops are grown on suitable soils and good practise is followed. </t>
  </si>
  <si>
    <t xml:space="preserve">     Magnitude (qualitative, absolute)</t>
  </si>
  <si>
    <t xml:space="preserve">Simple evaluation of absolute magnitude per functional unit (passenger km or vehicle km) on a 5 point scale ( ++ / + / 'no effect' / - / -- ).  </t>
  </si>
  <si>
    <t xml:space="preserve">     Magnitude (quantitative, absolute)</t>
  </si>
  <si>
    <t>Rationale, including reference to available literature that indicates whether effects may be considered significant ( ++ / -- ) or less significant ( + / - ).</t>
  </si>
  <si>
    <t xml:space="preserve">A critique of the assessment, indicating confidence in both the direction and magnitude of estimated effects.  </t>
  </si>
  <si>
    <t>A discussion of ways in which positive effects may be maximised and negative effects reduced or eliminated.</t>
  </si>
  <si>
    <t>List of one or more citations used in evaluation of the impact in question.</t>
    <phoneticPr fontId="0" type="noConversion"/>
  </si>
  <si>
    <t xml:space="preserve">Estimate of absolute magnitude per functional unit (tonnes or m3) </t>
  </si>
  <si>
    <t>No quantified due to lack of data.</t>
  </si>
  <si>
    <t>Not quantified due to lack of data.</t>
  </si>
  <si>
    <t>Not quantified due to lack of data</t>
  </si>
  <si>
    <t xml:space="preserve">Moderate. </t>
  </si>
  <si>
    <t>Biomass_energycrops</t>
  </si>
  <si>
    <t>Biomass_waste</t>
  </si>
  <si>
    <t>Biofuels_waste</t>
  </si>
  <si>
    <t>Biofuels_energycrops</t>
  </si>
  <si>
    <t>Biofuels_foodcrops</t>
  </si>
  <si>
    <t>Medium: whilst impacts are clearly very site dependent, the overall magnitude of impact would need to change very substantially to have a significant effect on the overall analysis.</t>
  </si>
  <si>
    <t>Significant negative externality (- -)</t>
  </si>
  <si>
    <t>No effect beyond those covered elsewhere.</t>
  </si>
  <si>
    <t>Mixed evidence (+/-)</t>
  </si>
  <si>
    <t>Negligible</t>
  </si>
  <si>
    <t>Harmonise with imperial</t>
  </si>
  <si>
    <t>+ +</t>
  </si>
  <si>
    <t>+</t>
  </si>
  <si>
    <t>+/-</t>
  </si>
  <si>
    <t>-</t>
  </si>
  <si>
    <t>- -</t>
  </si>
  <si>
    <t xml:space="preserve"> </t>
  </si>
  <si>
    <t>Qualitative scoring of impacts</t>
  </si>
  <si>
    <t>Summary of quantitative data, where available.  The data shown here are collated from the remaining worksheets covering the specific measures. No quantitative data available for bioenergy.</t>
  </si>
  <si>
    <t>Other life cycle stages:  Environment</t>
  </si>
  <si>
    <t>Coal</t>
  </si>
  <si>
    <t>£/tonne coal</t>
  </si>
  <si>
    <t xml:space="preserve">Noise will be generated by production processes inside the plant as well as transport of feedstock to the plant. </t>
  </si>
  <si>
    <t>Impacts can be minimised by siting plant away from sensitive receptors.</t>
  </si>
  <si>
    <t>Significant negative externality (--)</t>
  </si>
  <si>
    <t>Qualitative scoring of impacts</t>
    <phoneticPr fontId="13" type="noConversion"/>
  </si>
  <si>
    <t>Year, 2012 where applicable</t>
  </si>
  <si>
    <t>Absolute impacts per unit of energy delivered: quantitative data where available</t>
  </si>
  <si>
    <r>
      <t xml:space="preserve">What the table shows: </t>
    </r>
    <r>
      <rPr>
        <sz val="16"/>
        <rFont val="Arial"/>
        <family val="2"/>
      </rPr>
      <t>The presence or absence of impacts linked to the production of each fuel, and whether they may be positive or (more typically) negative.  Effects found to represent a significant part of total externalities in earlier studies are given a rating of - - or ++, less significant effects are rated - or +.  In some cases a - - rating has been given to effects that have not been found to generate a large externality when normalised against total activity levels, but have potential for major impact (e.g. major accidents in the fossil fuel cycles).  No account is taken of scenario trends and so the table provides a first level of comparison between technologies.</t>
    </r>
  </si>
  <si>
    <t>Oil</t>
  </si>
  <si>
    <t>Natural gas</t>
  </si>
  <si>
    <t>0 to 0.33</t>
  </si>
  <si>
    <t>0 to 0.29</t>
  </si>
  <si>
    <t>0 to 0.94</t>
  </si>
  <si>
    <t>£/tonne oil</t>
  </si>
  <si>
    <t>£/1000m3 gas</t>
  </si>
  <si>
    <t xml:space="preserve">Units: £ per unit of fuel. Currency: £, 2012. </t>
  </si>
  <si>
    <t>Detailed input data on which the assessment has been made, with references, justification and assessment of confidence. There is one sheet for each fuel considered. These sheets also provide suggestions for how co-benefits could be improved or adverse impacts reduced.</t>
  </si>
  <si>
    <t>Both miscanthus and willow grow taller than arable crops, particularly SRC willow which can grow to 5-6 metres.  This has raised concerns that plantations may obscure rural landscape features, obstruct views, and cause rapid changes in scenery once harvested. On the other hand visual impact is subjective and the impact on landscape depends on what willow plantations are replacing.</t>
  </si>
  <si>
    <t>EC (Euroepan Commission, DG Environment)</t>
  </si>
  <si>
    <t>A Study on the Economic Valuation of Environmental Externalities from Landfill Disposal and Incineration of Waste</t>
  </si>
  <si>
    <t>EC</t>
  </si>
  <si>
    <t>http://ec.europa.eu/environment/waste/studies/pdf/econ_eva_landfill_report.pdf</t>
  </si>
  <si>
    <t>Eunomia</t>
  </si>
  <si>
    <t>Economic Analysis of options for managing biodegradable municipal waste</t>
  </si>
  <si>
    <t>Eunomia, final report to EC</t>
  </si>
  <si>
    <t>http://ec.europa.eu/environment/waste/compost/pdf/econanalysis_finalreport.pdf</t>
  </si>
  <si>
    <t>Naja et al.</t>
  </si>
  <si>
    <t>Assessment of biogas potential hazards</t>
  </si>
  <si>
    <t>Renewable Energy 36 (12), pp.  3445-3451</t>
  </si>
  <si>
    <t>Risk UK</t>
  </si>
  <si>
    <t>Biogas safety demands attention</t>
  </si>
  <si>
    <t>HSE</t>
  </si>
  <si>
    <t>Health and safety in the
new energy economy:
Meeting the challenge of major change</t>
  </si>
  <si>
    <t>Biomass waste</t>
  </si>
  <si>
    <t>AEA</t>
  </si>
  <si>
    <t xml:space="preserve">Study on the Renewable Heat Strategy for Wales
</t>
  </si>
  <si>
    <t>Sustainable Development Commission in Wales</t>
  </si>
  <si>
    <t>CCC</t>
  </si>
  <si>
    <t>Bioenergy Review</t>
  </si>
  <si>
    <t>Biomass Energy crops</t>
  </si>
  <si>
    <t>2011b</t>
  </si>
  <si>
    <t>Bioenergy Review: Technical Paper 2. Global and UK bioenergy supply scenarios</t>
  </si>
  <si>
    <t>Ashworth et al</t>
  </si>
  <si>
    <t>Impacts of biofuel cultivation on mortality and crop yields</t>
  </si>
  <si>
    <t>Nature Climate Change</t>
  </si>
  <si>
    <t>DfT</t>
  </si>
  <si>
    <t>2012b</t>
  </si>
  <si>
    <t xml:space="preserve">Transport Analysis Guidance, TAG Unit 3.3.2. </t>
  </si>
  <si>
    <t>TRL (Transport Research Laboratory)</t>
  </si>
  <si>
    <t>TRL</t>
  </si>
  <si>
    <t>Biofuels</t>
  </si>
  <si>
    <t xml:space="preserve"> Review of work on the  environmental sustainability of international biofuels production and use.</t>
  </si>
  <si>
    <t xml:space="preserve"> Air pollution: Action in a changing climate.</t>
  </si>
  <si>
    <t>Defra</t>
  </si>
  <si>
    <t>Others</t>
  </si>
  <si>
    <t>UK Carbon Calculator</t>
  </si>
  <si>
    <t>Greet Data</t>
  </si>
  <si>
    <t>Beat V2 Tool</t>
  </si>
  <si>
    <t>Mike Holland</t>
  </si>
  <si>
    <t>Note first that non-health effects of major oil spills are addressed below in the section: 'Other life cycle stages / environment / hazardous waste generation'.  
ExternE (Berry et al, 1998) povides an estimate equivalent to £0.33/tonne of oil.  However, this included two major disasters in the North Sea at the Piper Alpha and Alexander Kielland rigs, accounting for 290 of 380 deaths in major North Sea accidents. The implementation of the recommendations of the Cullen Report, produced in response to Piper Alpha, have greatly reduced the likelihood of another Piper Alpha in the North Sea and in other parts of the world where the lessons of Piper Alpha and other disasters have been learned and (as importantly) remain learned.  Exclusion of these two disasters reduces the ExternE estimate to £0.08/tonne of oil.  Importantly, ExternE included account of helipcopter accidents, which are often considered outside the remit of safety statistics for the oil and gas industry.  Given that it is 25 years since Piper Alpha it is concluded that it is now reasonable to exclude it (and the earlier disaster on Alexander Kielland) from the analysis, not least because of the safety improvements that have been made in the oil industry since that time.
Inclusion of the damage costs associated with the Deepwater Horizon disaster in the Gulf of Mexico would have little effect, with 11 deaths being in the range of accidents considered.  It seems likely that that the Deepwater Horizon experience will lead to a re-evaluation of risk in the industry with  far reaching consequences for the way that risks are assessed and managed in the future. This provides some bias to reducing the likely frequency of major spills from rigs.  However, continuing expansion of the oil industry into more hostile environments would appear likely to increase the frequency of such events.
Further to this, there is the question of internalisation of the costs of accidents by the industry.  There are several mechanisms for internalisation:
1.  Insurance payments for workers injured or killed in accidents
2.  Wage premia for employees to account for higher than typical risks
3.  Freedom of employment choice for workers operating with a good knowledge of the risks faced
4.  Costs to the companies involved through compensation and fines
For the oil industry it is likely that each of these factors operates to some extent at least, and hence at least some part of the impact of major accidents on health will be internalised.  A range of £0/tonne (assuming complete internalisation) to £0.33/tonne (assuming Piper Alpha and Alexander Kielland remain relevant) could be adopted.
There have been a series of major disasters in Nigeria involving pipelines.  These incidents are often blamed on vandals or thieves, though this misses the point that in other parts of the world the industry would not be allowed to expose citizens to such a hazard.</t>
  </si>
  <si>
    <t>Based on ExternE outputs (Berry et al, 1998: equivalent to £24/tonne oil) adjusted by the following:
1.  IGCB damage estimates per unit emisson of NOx, SO2, PM, with non-UK impacts added in
2.  Change in production from UK refineries from the mid-1990s to the present
3.  Reductions in emissions from UK refineries per unit oil production from the mid-1990s to the present.
Further afield problems have been identified with high levels of NOx being generated by flaring in the Niger Delta</t>
  </si>
  <si>
    <t>All industrial activities are noisy to some degree.  However, there seems no reason to conclude that noise generated by the oil industry would have a significant effect on those living close to installations. Noise will be generated by vehicles transporting oil to and from refineries and fuelling stations. Noise is also generated during seismic surveys and during drilling for oil: this can adversely affect marine life (though not human health).</t>
  </si>
  <si>
    <t>Negligible to humans though not to marine life</t>
  </si>
  <si>
    <t>For oil spills, ExternE (Berry et al, 1998) povides an estimate equivalent to €0.22/tonne of oil, using information from a number of previous oil spills.  Reliability of this figure was said to be weak, as results were very site specific, bearing little relation to the quantity of oil released.  Inclusion of the damage costs associated with the Deepwater Horizon disaster in the Gulf of Mexico would have a significant effect.  Total costs of Deepwater Horizon are unknown at present, though an estimate in the region of €30 billion is certainly credible given the amount already spent by BP in clean up and compensation.  Cohen (2010) estimates that costs could be higher, $60 to $100 billion, based on past experience (particularly the Exxon Valdez spill).  Eckle et al estimate a frequency of 1 event in 17 years for a spill of the magnitude of Deepwater Horizon.  Putting these figures together with global oil production implies that the cost of a Deepwater Horizon event is equivalent to between £0.28 and £0.94/tonne oil.  Counter to that the Deepwater Horizon experience will lead to a re-evaluation of risk in the industry which may affect the way that risks are assessed and managed in the future. This could reduce the likely frequency of major spills from rigs given the costs of the accident to BP.  However, continuing expansion of the oil industry into more hostile environments would appear likely to increase the frequency of such events.
In the event that the industry is required to clean-up after such accidents, compensate those affected, and pay fines imposed by government, associated costs can be at least partly internalised.  This argument is adopted here.  In the case of Deepwater Horizon, we consider that there is good evidence of at least partial internalisation.  Whether the same would apply to a similar spill in a less litigious country is open to question. We have therefore adopted a figure of £0.47/tonne of oil produced, which is the mid-point of the range of £0-94 mentioned above, where £0 represents full internalisation of oil spill damage costs, and £0.94 is the figure derived from assuming one Deepwater-sized event every 17 years (but ignoring smaller spills and accidents, which total around 6 to 7 times the volume of the Deepwater spill).
Other hazardous waste releases include drilling muds.  Associated externalities are discussed below under 'water pollution'.</t>
  </si>
  <si>
    <t>Debateable, depending on views as to the adequacy of mechanisms for internalising the damage costs of major accidents after they have occurred, changes in risk as the oil industry enters more hostile environments and the oil industry's responsibility for wider issues.  On this last point, it can be argued that the largest recorded spill, concerning the deliberate release of oil from Iraqi facilities at the start of the Gulf War was an act of warfore and hence nothing to do with the industry.  On the other hand, without the industry there would have been no spill.  The long term accident rate is a poor guide to the risks faced.  For accidents involving tankers, most concern ships of a design that would not now be permitted to use European waters.  Some other spills from the 1980s and 1990s were caused by poorly maintained pipelines in the former Soviet Union.  Basing the damage cost on a single accident, Deepwater Horizon, raises some important questions, but comparison with other recent spills suggest it would dominate the analysis for major events.</t>
  </si>
  <si>
    <t>To the extent that the oil industry operates offshore, associated infrastructure is rarely seen.  Onshore facilities (e.g. refineries) are clearly more visible to the public but tend to be in industrial settings.  We are unaware of concern over the landscape impacts of oil industry facilities. However, if in the future more of the oil imported to the UK is produced from tar sands, or from sensitive regions such as the Arctic or the Amazon, impacts would be greater.</t>
  </si>
  <si>
    <t>Negligible in the UK; potentially significant elsewhere</t>
  </si>
  <si>
    <t>There will be some use of water but this is assumed internalised through payment for water services. However, water abstraction could be more significant in future if more oil is derived from tar sands.</t>
  </si>
  <si>
    <t>Water pollution will arise from several sources in the fuel chain:
1.  Major oil spill (discussed above, with no further discussion here)
2.  Discharge of produced water from drilling sites
3.  Release of oil based drilling fluids with cuttings
4.  Discharge from refineries.
Berry et al (1998) estimated very low externalities for [2] and [3] combined (&lt;£0.01/tonne of oil).  For [4] they provided no estimate.  However, discharge from refineries will be subject to legislation requiring that water be treated before release into the environment, whether on-site or at a separate water treatment works.  It is therefore concluded that associated externalities in the UK should be negligible. Oil produced in other countries has been associated with significant levels of water pollution (e.g. Ecuador; Niger Delta). Impacts could be more significant in future if more oil is derived from tar sands.</t>
  </si>
  <si>
    <t>Negligible in the UK, beyond effects of major oil spills. However, if in the future more of the oil used in the UK is produced from tar sands, or from sensitive regions such as the Arctic or the Amazon, impacts would be far greater.</t>
  </si>
  <si>
    <t>This effect requires there to be some contamination of land.  In regions of the world where the industry is subject to good regulatory control, such contamination should be extremely rare and associated externalities should be small.  However, if in the future more of the oil used in the UK is produced from tar sands, or from sensitive regions such as the Arctic or the Amazon, impacts would be far greater.</t>
  </si>
  <si>
    <t>Other than major accidents (discussed above) the major route via which people appear likely to be exposed to harmful chemicals at significant levels concerns occupational exposure.  Assuming that chemcial risks are properly evaluated, handling precuations are properly observed and that workers are provided with adequate safety equipment, associated externalities should be close to zero.  In the event that safety precautions are not observed workers should be eligible for compensation, internalising associated damage (though the extent to which damage is internalised may be open to debate). In future, if a significant proportion of gas is produced through fracking, there is potential for contamination of drinking water supplies. This has occurred in the US, though there is debate over the extent to which regulation and best practice could reduce this risk.</t>
  </si>
  <si>
    <t>To the extent that the gas industry operates offshore, associated infrastructure is rarely seen.  Onshore facilities (e.g. gas processing plant) are clearly more visible to the public but tend to be in industrial settings, and are on a smaller scale than oil refineries.  We are unaware of concern over the landscape impacts of natural gas facilities. However, this might change in the future if more gas is produced from shale gas where density of wells per square km is very high.</t>
  </si>
  <si>
    <t>Given the maturity of the UK industry it seems unlikely that there will be further significant intrusion of oil and gas infrastructure in the UK.  The same is not necessarily true elsewhere.  Within the UK, the major contribution to land take will be from the installation of gas pipelines over distances of tens or hundreds of km.  Development will be constrained in the immediate vicinity of these pipelines (National Grid, 2013), though this may have no effect compared to green belt and other planning policies.  With pipelines typically at a depth of 1.1 m or more, agricultural cultivation is still possible over underground pipelines. However, this might change in the future if more gas is produced from shale gas where density of wells and amount of associated infrastructure per square km is very high.</t>
  </si>
  <si>
    <t>Dependent on the systems in place in affected locations. Could increase in future if more gas is produced from shale gas where water requirements are high.</t>
  </si>
  <si>
    <t>Water pollution will arise from several sources in the fuel chain:
1.  Discharge of produced water from drilling sites
3.  Release of oil based drilling fluids with cuttings
4.  Discharge from processing facilities
Berry et al (1998) concluded that effects from all of these activities should be negligible (cross referencing with work on the oil fuel cycle). Could increase in future if more gas is produced from shale gas where water pollution is significant.</t>
  </si>
  <si>
    <t>See 'Hazardous waste generation' and 'Water pollution' above. Impacts could be greater in future if more gas is produced from shale gas or from sensitive regions e.g. the Arctic.</t>
  </si>
  <si>
    <t>Negligible in the UK, potentially significant elsewhere</t>
  </si>
  <si>
    <t>It is assumed that new coal mining operations would be required to restore land after mines have been closed - something that has been carried out extensively in the UK in recent decades.  Impacts overseas would depend on whether similar requirements exist in other countries from which coal might be imported in the future.</t>
  </si>
  <si>
    <t xml:space="preserve">For UK mining operations it is anticipated that externalities would be largely addressed through the planning system, including remediation of sites during operation (where possible) and at closure.
The situation may be different with respect to mining, depending where coal mines are located.  In the USA a technique referred to as mountain top removal is being used at a number of locations.  This approach removes a large amount of surface material to permit easier access to coal seams.  It clearly has potential for significant impacts on landscape in some locations.
</t>
  </si>
  <si>
    <t>Negligible in UK if costs of ecosystem damage are internalised. Potentially significant elsewhere.</t>
  </si>
  <si>
    <t>Acid mine drainage (see above) can affect river ecosystems. Mountain top removal, as used in the US, causes habitat loss. In the UK, other significant risks to ecosystems have not been identified in the course of this work, providing that all sites linked to the fuel chain are properly managed.</t>
  </si>
  <si>
    <t>Anaerobic digestion can be regarded as a chemical process with all the associated risks: flammable atmospheres, fire and explosion, toxic gases, confined spaces, asphyxiation, pressure systems, COSHH, etc. In addition, it also incorporates gas handling and gas storage. However, the scale of the risk is smaller than for natural gas production from oil wells because facilities and volumes of gas involved are smaller, and geological risks e.g well blow out are avoided.
HSE (2010) identify the following major hazards/risks associated with biogas:
- Fire and explosion during large-scale production.
- Fire and explosion caused by sparking of electrical equipment in explosive atmospheres.
- Explosion of pressure vessels.
- Biogas or syngas not meeting gas specifications (this could have an adverse impact on gas network pipelines).</t>
  </si>
  <si>
    <t>Reduced emissions of methane, N2O and NH4 from manure and slurry  if biogas is produced from farm waste, or reduced methane emissions (and hence reduced ozone) and reduced odour if biogas is from municipal waste. Benefits from displaced gas or oil as a result of AD energy production: reduced production activities leading to less air pollution from flaring, refining and transport.</t>
  </si>
  <si>
    <t>Assumed negligible negative externality - not quantified due to lack of data</t>
  </si>
  <si>
    <t>Land use for anaerobic digestion likely to impose a lesser impact on the environment than continued growth of landfill. Impact on the landscape and surrounding inhabitants will be negative, but likely that it would be offset by avoided need for incinerators or landfill.</t>
  </si>
  <si>
    <t>Recent research suggests that ground-level ozone causes approximately 22,000 excess deaths in Europe, reduces crop yields and biodiversity. It is produced in the troposphere through photochemical reactions involving NOX and VOCs. Isoprene is the most significant biogenic VOC in terms of mass and chemical reactivity and plays an important role in the ground-level ozone concentrations. Dedicated energy crops such as willow and poplar have higher isoprene concentrations than traditional crops. Therefore an expansion in the production of these crops could have an adverse effect on human health. Emissions of nitrogen compounds from fertiliser application can also contribute to ozone formation and health effects.</t>
  </si>
  <si>
    <t>Note: miscanthus does not have high isoprene emissions. Minimising fertiliser application will reduce emissions of nitrogen compounds.</t>
  </si>
  <si>
    <t>Willow and poplar are the most common SRC crops in the UK. Both crops emit high amounts of isoprene, a Volatile Organic Compound (VOC). There are currently only relatively small areas of willow across the UK. However due to its high emissions of isoprene, if more willow were planted for SRC, doubling the existing willow biomass would increase isoprene emissions by 10% on a national scale. Poplar trees are common in some areas of the UK, such as eastern England where poplar makes a major contribution to biogenic isoprene emissions. As with willow, an increase in the distribution of poplar could have a significant impact on isoprene emissions. There will also be emissions of nitrogen compounds from fertiliser application.</t>
  </si>
  <si>
    <t>Minimise use of fertilisers</t>
  </si>
  <si>
    <t>Rural landscape impacts may be reduced by blending plantations with other dominant landscape features (e.g. areas with high levels of forest cover). Avoid planting energy crops on land of high existing landscape value.</t>
  </si>
  <si>
    <t>Minimise use of fertilisers; leave buffer strips to prevent runoff into water courses.</t>
  </si>
  <si>
    <t>Not quantified due to lack of data. Unlikely to have impacts on human health due to the requirement for water companies to treat water to ensure nitrate levels are kept below 50mg/l. However, this treatment is expensive and costs will be borne ultimately by water consumers, not by energy crop producers.</t>
  </si>
  <si>
    <t>Low impact tyres for harvesting machinery.</t>
  </si>
  <si>
    <t>Recent research suggests that ground-level ozone causes approximately 22,000 excess deaths in Europe, reduces crop yields and biodiversity. It is produced in the troposphere through photochemical reactions involving NOX and VOCs. Isoprene is the most significant biogenic VOC in terms of mass and chemical reactivity and plays an important role in the ground-level ozone concentrations. Dedicated energy crops such as willow and poplar have higher isoprene concentrations than traditional crops. Therefore an expansion in the production of these crops could have an adverse effect on human health. There will also be an impact from nitrogen oxides, nitrous oxide and ammonia emissions from fertilisers, which contribute to ozone formation and health effects.</t>
  </si>
  <si>
    <t>Note: miscanthus does not have high isoprene emissions. Minimise fertiliser use.</t>
  </si>
  <si>
    <t>Willow and poplar are the most common SRC crops in the UK. Both crops emit high amounts of isoprene, a Volatile Organic Compound (VOC). Nitrogen oxides are released from fertiliser use.</t>
  </si>
  <si>
    <t>Minimise fertiliser use</t>
  </si>
  <si>
    <t>Avoid areas of high existing landscape value</t>
  </si>
  <si>
    <t>Minimise fertiliser use; leave buffer strips to minimise runoff</t>
  </si>
  <si>
    <t>Low impact tyres</t>
  </si>
  <si>
    <t>Sustainable production minimising agro-chemical use; buffer strips to minimise runoff into streams</t>
  </si>
  <si>
    <t>For biodiesel a less common alternative is ‘dry washing' using an adsorbent filter such as magnesium silicate to remove excess methanol, glycerine, free fatty acids and other contaminants. This cleansing process is much faster than washing, it avoids the use of large amounts of water and circumvents the need to dry the biodiesel. In addition appropriate wastewater treatment facilities decrease the risk of water pollution. Minimise fertiliser use and leave buffer strips to reduce runoff into water courses.</t>
  </si>
  <si>
    <t>1.43 to 8.0</t>
  </si>
  <si>
    <t>£0.08/1000 m3 natural gas.  Range £0/1000 m3 gas (assuming complete internalisation) to £0.29/1000 m3 gas (assuming older severe accidents remain relevant).</t>
  </si>
  <si>
    <t>Absolute impact</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</si>
</sst>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quot;£&quot;#,##0"/>
    <numFmt numFmtId="44" formatCode="_-&quot;£&quot;* #,##0.00_-;\-&quot;£&quot;* #,##0.00_-;_-&quot;£&quot;* &quot;-&quot;??_-;_-@_-"/>
    <numFmt numFmtId="43" formatCode="_-* #,##0.00_-;\-* #,##0.00_-;_-* &quot;-&quot;??_-;_-@_-"/>
    <numFmt numFmtId="164" formatCode="0.0\ %;\ \(0.0\ %\)"/>
    <numFmt numFmtId="165" formatCode="0.0%"/>
    <numFmt numFmtId="166" formatCode="_(* #,##0_);_(* \(#,##0\)"/>
    <numFmt numFmtId="167" formatCode="d\-mmm\-yyyy"/>
    <numFmt numFmtId="168" formatCode="0.0\ %\ "/>
    <numFmt numFmtId="169" formatCode="#,##0.00;\(#,##0.00\)"/>
    <numFmt numFmtId="170" formatCode="_(* #,##0.00_);_(* \(#,##0.00\);_(* &quot;-&quot;??_);_(@_)"/>
    <numFmt numFmtId="171" formatCode="[&gt;0.5]#,##0;[&lt;-0.5]\-#,##0;\-"/>
    <numFmt numFmtId="172" formatCode="_-* #,##0.00_-;\(#,##0.00\);_-* &quot;-&quot;??_-;_-@_-"/>
    <numFmt numFmtId="173" formatCode="0.00\ %\ "/>
    <numFmt numFmtId="174" formatCode="#,##0_);[Red]\(#,##0\);\-_)"/>
    <numFmt numFmtId="175" formatCode="#,##0;\(#,##0\);0"/>
    <numFmt numFmtId="176" formatCode="#,##0.0;\-#,##0.0;&quot;-&quot;"/>
    <numFmt numFmtId="177" formatCode="#,##0_);[Red]\(#,##0\);\-"/>
    <numFmt numFmtId="178" formatCode="#,##0.0_ ;\-#,##0.0\ "/>
    <numFmt numFmtId="179" formatCode="#,##0.0_);\-#,##0.0_);\-_)"/>
  </numFmts>
  <fonts count="73" x14ac:knownFonts="1">
    <font>
      <sz val="10"/>
      <name val="Arial"/>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sz val="10"/>
      <name val="Arial"/>
      <family val="2"/>
    </font>
    <font>
      <b/>
      <sz val="10"/>
      <name val="Arial"/>
      <family val="2"/>
    </font>
    <font>
      <sz val="8"/>
      <name val="Arial"/>
      <family val="2"/>
    </font>
    <font>
      <sz val="20"/>
      <name val="Arial"/>
      <family val="2"/>
    </font>
    <font>
      <sz val="14"/>
      <name val="Arial"/>
      <family val="2"/>
    </font>
    <font>
      <b/>
      <sz val="14"/>
      <name val="Arial"/>
      <family val="2"/>
    </font>
    <font>
      <b/>
      <sz val="20"/>
      <name val="Arial"/>
      <family val="2"/>
    </font>
    <font>
      <sz val="12"/>
      <name val="Arial"/>
      <family val="2"/>
    </font>
    <font>
      <b/>
      <i/>
      <sz val="12"/>
      <name val="Arial"/>
      <family val="2"/>
    </font>
    <font>
      <b/>
      <sz val="12"/>
      <name val="Arial"/>
      <family val="2"/>
    </font>
    <font>
      <b/>
      <u/>
      <sz val="12"/>
      <color indexed="12"/>
      <name val="Arial"/>
      <family val="2"/>
    </font>
    <font>
      <b/>
      <sz val="24"/>
      <name val="Arial"/>
      <family val="2"/>
    </font>
    <font>
      <b/>
      <sz val="16"/>
      <name val="Arial"/>
      <family val="2"/>
    </font>
    <font>
      <sz val="16"/>
      <name val="Arial"/>
      <family val="2"/>
    </font>
    <font>
      <b/>
      <sz val="24"/>
      <name val="Calibri"/>
      <family val="2"/>
    </font>
    <font>
      <u/>
      <sz val="10"/>
      <color indexed="12"/>
      <name val="Arial"/>
      <family val="2"/>
    </font>
    <font>
      <sz val="10"/>
      <name val="Calibri"/>
      <family val="2"/>
    </font>
    <font>
      <b/>
      <sz val="20"/>
      <name val="Calibri"/>
      <family val="2"/>
    </font>
    <font>
      <b/>
      <sz val="14"/>
      <name val="Calibri"/>
      <family val="2"/>
    </font>
    <font>
      <b/>
      <sz val="10"/>
      <name val="Calibri"/>
      <family val="2"/>
    </font>
    <font>
      <sz val="14"/>
      <name val="Calibri"/>
      <family val="2"/>
    </font>
    <font>
      <u/>
      <sz val="11"/>
      <color indexed="12"/>
      <name val="Calibri"/>
      <family val="2"/>
    </font>
    <font>
      <b/>
      <sz val="11"/>
      <name val="Calibri"/>
      <family val="2"/>
    </font>
    <font>
      <b/>
      <i/>
      <sz val="11"/>
      <name val="Calibri"/>
      <family val="2"/>
    </font>
    <font>
      <sz val="11"/>
      <name val="Calibri"/>
      <family val="2"/>
    </font>
    <font>
      <sz val="11"/>
      <name val="Arial"/>
      <family val="2"/>
    </font>
    <font>
      <sz val="10"/>
      <color indexed="8"/>
      <name val="Arial"/>
      <family val="2"/>
    </font>
    <font>
      <sz val="11"/>
      <color indexed="8"/>
      <name val="Calibri"/>
      <family val="2"/>
    </font>
    <font>
      <vertAlign val="subscript"/>
      <sz val="14"/>
      <name val="Calibri"/>
      <family val="2"/>
    </font>
    <font>
      <i/>
      <sz val="12"/>
      <name val="Arial"/>
      <family val="2"/>
    </font>
    <font>
      <sz val="12"/>
      <color rgb="FF231F20"/>
      <name val="Arial"/>
      <family val="2"/>
    </font>
    <font>
      <sz val="12"/>
      <color theme="1"/>
      <name val="Arial"/>
      <family val="2"/>
    </font>
    <font>
      <b/>
      <sz val="12"/>
      <color theme="1"/>
      <name val="Arial"/>
      <family val="2"/>
    </font>
    <font>
      <sz val="9"/>
      <name val="Arial"/>
      <family val="2"/>
    </font>
    <font>
      <sz val="9"/>
      <name val="Times New Roman"/>
      <family val="1"/>
    </font>
    <font>
      <sz val="10"/>
      <color indexed="12"/>
      <name val="Arial"/>
      <family val="2"/>
    </font>
    <font>
      <sz val="10"/>
      <name val="MS Sans Serif"/>
      <family val="2"/>
    </font>
    <font>
      <sz val="9"/>
      <color indexed="12"/>
      <name val="Arial"/>
      <family val="2"/>
    </font>
    <font>
      <sz val="11"/>
      <color indexed="20"/>
      <name val="Gill Sans MT"/>
      <family val="2"/>
    </font>
    <font>
      <b/>
      <sz val="9"/>
      <color indexed="18"/>
      <name val="Arial"/>
      <family val="2"/>
    </font>
    <font>
      <sz val="13"/>
      <name val="Tms Rmn"/>
    </font>
    <font>
      <sz val="11"/>
      <color theme="1"/>
      <name val="Calibri"/>
      <family val="2"/>
    </font>
    <font>
      <sz val="10"/>
      <color theme="1"/>
      <name val="Arial"/>
      <family val="2"/>
    </font>
    <font>
      <sz val="9"/>
      <color indexed="8"/>
      <name val="Times New Roman"/>
      <family val="1"/>
    </font>
    <font>
      <sz val="10"/>
      <name val="Gill Sans MT"/>
      <family val="2"/>
    </font>
    <font>
      <b/>
      <sz val="11"/>
      <name val="Arial"/>
      <family val="2"/>
    </font>
    <font>
      <b/>
      <sz val="12"/>
      <name val="Times New Roman"/>
      <family val="1"/>
    </font>
    <font>
      <sz val="10"/>
      <color indexed="12"/>
      <name val="Times New Roman"/>
      <family val="1"/>
    </font>
    <font>
      <sz val="10"/>
      <color indexed="62"/>
      <name val="Arial"/>
      <family val="2"/>
    </font>
    <font>
      <sz val="10"/>
      <color indexed="18"/>
      <name val="Arial"/>
      <family val="2"/>
    </font>
    <font>
      <sz val="10"/>
      <name val="Times New Roman"/>
      <family val="1"/>
    </font>
    <font>
      <b/>
      <sz val="9"/>
      <name val="Times New Roman"/>
      <family val="1"/>
    </font>
    <font>
      <sz val="10"/>
      <color indexed="54"/>
      <name val="Arial"/>
      <family val="2"/>
    </font>
    <font>
      <sz val="9"/>
      <color indexed="8"/>
      <name val="Arial"/>
      <family val="2"/>
    </font>
    <font>
      <i/>
      <sz val="12"/>
      <name val="Times New Roman"/>
      <family val="1"/>
    </font>
    <font>
      <sz val="20"/>
      <name val="Calibri"/>
      <family val="2"/>
      <scheme val="minor"/>
    </font>
    <font>
      <sz val="26"/>
      <name val="Calibri"/>
      <family val="2"/>
      <scheme val="minor"/>
    </font>
    <font>
      <b/>
      <sz val="12"/>
      <name val="Calibri"/>
      <family val="2"/>
      <scheme val="minor"/>
    </font>
    <font>
      <b/>
      <u/>
      <sz val="12"/>
      <name val="Arial"/>
      <family val="2"/>
    </font>
    <font>
      <sz val="12"/>
      <name val="Calibri"/>
      <family val="2"/>
      <scheme val="minor"/>
    </font>
    <font>
      <b/>
      <sz val="20"/>
      <name val="Calibri"/>
      <family val="2"/>
      <scheme val="minor"/>
    </font>
    <font>
      <b/>
      <sz val="14"/>
      <name val="Calibri"/>
      <family val="2"/>
      <scheme val="minor"/>
    </font>
    <font>
      <b/>
      <u/>
      <sz val="12"/>
      <color indexed="12"/>
      <name val="Calibri"/>
      <family val="2"/>
      <scheme val="minor"/>
    </font>
    <font>
      <sz val="14"/>
      <name val="Calibri"/>
      <family val="2"/>
      <scheme val="minor"/>
    </font>
    <font>
      <sz val="18"/>
      <name val="Calibri"/>
      <family val="2"/>
      <scheme val="minor"/>
    </font>
    <font>
      <b/>
      <sz val="16"/>
      <name val="Calibri"/>
      <family val="2"/>
      <scheme val="minor"/>
    </font>
    <font>
      <b/>
      <sz val="16"/>
      <color indexed="12"/>
      <name val="Calibri"/>
      <family val="2"/>
      <scheme val="minor"/>
    </font>
  </fonts>
  <fills count="18">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7"/>
        <bgColor indexed="64"/>
      </patternFill>
    </fill>
    <fill>
      <patternFill patternType="solid">
        <fgColor indexed="45"/>
      </patternFill>
    </fill>
    <fill>
      <patternFill patternType="solid">
        <fgColor indexed="26"/>
        <bgColor indexed="64"/>
      </patternFill>
    </fill>
    <fill>
      <patternFill patternType="solid">
        <fgColor indexed="43"/>
      </patternFill>
    </fill>
    <fill>
      <patternFill patternType="solid">
        <fgColor indexed="55"/>
        <bgColor indexed="64"/>
      </patternFill>
    </fill>
    <fill>
      <patternFill patternType="solid">
        <fgColor rgb="FF99FF99"/>
        <bgColor indexed="64"/>
      </patternFill>
    </fill>
    <fill>
      <patternFill patternType="solid">
        <fgColor rgb="FFCCFFCC"/>
        <bgColor indexed="64"/>
      </patternFill>
    </fill>
    <fill>
      <patternFill patternType="solid">
        <fgColor rgb="FFBFBFBF"/>
        <bgColor indexed="64"/>
      </patternFill>
    </fill>
    <fill>
      <patternFill patternType="solid">
        <fgColor rgb="FFFFCCCC"/>
        <bgColor indexed="64"/>
      </patternFill>
    </fill>
    <fill>
      <patternFill patternType="solid">
        <fgColor rgb="FFFF9999"/>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54"/>
      </left>
      <right/>
      <top style="thin">
        <color indexed="54"/>
      </top>
      <bottom style="medium">
        <color indexed="54"/>
      </bottom>
      <diagonal/>
    </border>
    <border>
      <left style="hair">
        <color indexed="12"/>
      </left>
      <right style="hair">
        <color indexed="12"/>
      </right>
      <top style="hair">
        <color indexed="12"/>
      </top>
      <bottom style="hair">
        <color indexed="12"/>
      </bottom>
      <diagonal/>
    </border>
    <border>
      <left style="thin">
        <color indexed="54"/>
      </left>
      <right style="thin">
        <color indexed="54"/>
      </right>
      <top style="thin">
        <color indexed="54"/>
      </top>
      <bottom style="thin">
        <color indexed="5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506">
    <xf numFmtId="0" fontId="0" fillId="0" borderId="0"/>
    <xf numFmtId="0" fontId="6" fillId="0" borderId="0"/>
    <xf numFmtId="0" fontId="4" fillId="0" borderId="0"/>
    <xf numFmtId="0" fontId="21" fillId="0" borderId="0" applyNumberFormat="0" applyFill="0" applyBorder="0" applyAlignment="0" applyProtection="0">
      <alignment vertical="top"/>
      <protection locked="0"/>
    </xf>
    <xf numFmtId="0" fontId="33" fillId="0" borderId="0"/>
    <xf numFmtId="0" fontId="4" fillId="0" borderId="0"/>
    <xf numFmtId="0" fontId="2" fillId="0" borderId="0"/>
    <xf numFmtId="0" fontId="4" fillId="0" borderId="0"/>
    <xf numFmtId="164" fontId="39" fillId="0" borderId="24"/>
    <xf numFmtId="0" fontId="4" fillId="0" borderId="0"/>
    <xf numFmtId="0" fontId="4" fillId="0" borderId="0"/>
    <xf numFmtId="0" fontId="4" fillId="0" borderId="0"/>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2"/>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0" fontId="4" fillId="0" borderId="0" applyNumberFormat="0" applyFont="0" applyFill="0" applyBorder="0" applyProtection="0">
      <alignment horizontal="left" vertical="center" indent="5"/>
    </xf>
    <xf numFmtId="4" fontId="40" fillId="7" borderId="4">
      <alignment horizontal="right" vertical="center"/>
    </xf>
    <xf numFmtId="4" fontId="40" fillId="4" borderId="0" applyBorder="0">
      <alignment horizontal="right" vertical="center"/>
    </xf>
    <xf numFmtId="4" fontId="40" fillId="4" borderId="0" applyBorder="0">
      <alignment horizontal="right" vertical="center"/>
    </xf>
    <xf numFmtId="0" fontId="41" fillId="6" borderId="24"/>
    <xf numFmtId="165" fontId="42" fillId="0" borderId="0" applyFont="0" applyFill="0" applyBorder="0" applyAlignment="0" applyProtection="0"/>
    <xf numFmtId="166" fontId="43" fillId="6" borderId="24" applyBorder="0"/>
    <xf numFmtId="167" fontId="41" fillId="6" borderId="24">
      <alignment horizontal="center"/>
      <protection locked="0"/>
    </xf>
    <xf numFmtId="0" fontId="44" fillId="8" borderId="0" applyNumberFormat="0" applyBorder="0" applyAlignment="0" applyProtection="0"/>
    <xf numFmtId="168" fontId="39" fillId="5" borderId="24"/>
    <xf numFmtId="1" fontId="45" fillId="0" borderId="25">
      <alignment vertical="top"/>
    </xf>
    <xf numFmtId="169" fontId="4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170"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33" fillId="0" borderId="0" applyFont="0" applyFill="0" applyBorder="0" applyAlignment="0" applyProtection="0"/>
    <xf numFmtId="170"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33" fillId="0" borderId="0" applyFont="0" applyFill="0" applyBorder="0" applyAlignment="0" applyProtection="0"/>
    <xf numFmtId="170" fontId="4" fillId="0" borderId="0" applyFont="0" applyFill="0" applyBorder="0" applyAlignment="0" applyProtection="0"/>
    <xf numFmtId="43" fontId="4" fillId="0" borderId="0" applyFont="0" applyFill="0" applyBorder="0" applyAlignment="0" applyProtection="0"/>
    <xf numFmtId="170"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37" fillId="0" borderId="0" applyFont="0" applyFill="0" applyBorder="0" applyAlignment="0" applyProtection="0"/>
    <xf numFmtId="43" fontId="4" fillId="0" borderId="0" applyFont="0" applyFill="0" applyBorder="0" applyAlignment="0" applyProtection="0"/>
    <xf numFmtId="43" fontId="37"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3"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3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8"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 fontId="4" fillId="0" borderId="0" applyFont="0" applyFill="0" applyBorder="0" applyAlignment="0" applyProtection="0"/>
    <xf numFmtId="0" fontId="49" fillId="0" borderId="0" applyNumberFormat="0">
      <alignment horizontal="right"/>
    </xf>
    <xf numFmtId="44" fontId="50"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5" fontId="4" fillId="0" borderId="0" applyFont="0" applyFill="0" applyBorder="0" applyAlignment="0" applyProtection="0"/>
    <xf numFmtId="0" fontId="40" fillId="4" borderId="26">
      <alignment horizontal="left" vertical="center"/>
    </xf>
    <xf numFmtId="14" fontId="4" fillId="0" borderId="0" applyFont="0" applyFill="0" applyBorder="0" applyAlignment="0" applyProtection="0"/>
    <xf numFmtId="0" fontId="4" fillId="0" borderId="15"/>
    <xf numFmtId="0" fontId="42" fillId="0" borderId="0"/>
    <xf numFmtId="0" fontId="42" fillId="0" borderId="0"/>
    <xf numFmtId="0" fontId="42" fillId="0" borderId="0"/>
    <xf numFmtId="2" fontId="4" fillId="0" borderId="0" applyFont="0" applyFill="0" applyBorder="0" applyAlignment="0" applyProtection="0"/>
    <xf numFmtId="0" fontId="4" fillId="0" borderId="0" applyFont="0"/>
    <xf numFmtId="0" fontId="51" fillId="2" borderId="27">
      <alignment horizontal="left" vertical="center" indent="1"/>
    </xf>
    <xf numFmtId="171" fontId="10" fillId="0" borderId="0">
      <alignment horizontal="left" vertical="center"/>
    </xf>
    <xf numFmtId="0" fontId="52" fillId="0" borderId="0" applyNumberForma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172" fontId="53" fillId="6" borderId="28"/>
    <xf numFmtId="0" fontId="54" fillId="6" borderId="29" applyNumberFormat="0" applyAlignment="0">
      <protection locked="0"/>
    </xf>
    <xf numFmtId="4" fontId="40" fillId="0" borderId="0" applyBorder="0">
      <alignment horizontal="right" vertical="center"/>
    </xf>
    <xf numFmtId="173" fontId="41" fillId="9" borderId="29"/>
    <xf numFmtId="174" fontId="41" fillId="10" borderId="24" applyNumberFormat="0" applyAlignment="0">
      <protection locked="0"/>
    </xf>
    <xf numFmtId="0" fontId="55" fillId="0" borderId="0" applyAlignment="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37" fillId="0" borderId="0"/>
    <xf numFmtId="0" fontId="4" fillId="0" borderId="0"/>
    <xf numFmtId="0" fontId="3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xf numFmtId="0" fontId="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37" fillId="0" borderId="0"/>
    <xf numFmtId="0" fontId="37" fillId="0" borderId="0"/>
    <xf numFmtId="0" fontId="37" fillId="0" borderId="0"/>
    <xf numFmtId="0" fontId="37" fillId="0" borderId="0"/>
    <xf numFmtId="0" fontId="4" fillId="0" borderId="0"/>
    <xf numFmtId="0" fontId="3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4" fillId="0" borderId="0" applyProtection="0"/>
    <xf numFmtId="0" fontId="4" fillId="0" borderId="0"/>
    <xf numFmtId="0" fontId="56" fillId="0" borderId="0"/>
    <xf numFmtId="0" fontId="2" fillId="0" borderId="0"/>
    <xf numFmtId="0" fontId="37" fillId="0" borderId="0"/>
    <xf numFmtId="0" fontId="2"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xf numFmtId="0" fontId="37" fillId="0" borderId="0"/>
    <xf numFmtId="0" fontId="37" fillId="0" borderId="0"/>
    <xf numFmtId="0" fontId="2" fillId="0" borderId="0"/>
    <xf numFmtId="0" fontId="4" fillId="0" borderId="0"/>
    <xf numFmtId="0" fontId="4" fillId="0" borderId="0"/>
    <xf numFmtId="0" fontId="37" fillId="0" borderId="0"/>
    <xf numFmtId="0" fontId="37" fillId="0" borderId="0"/>
    <xf numFmtId="0" fontId="47" fillId="0" borderId="0"/>
    <xf numFmtId="0" fontId="37" fillId="0" borderId="0"/>
    <xf numFmtId="0" fontId="4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7" fillId="0" borderId="0" applyNumberFormat="0" applyFill="0" applyBorder="0" applyProtection="0">
      <alignment horizontal="left" vertical="center"/>
    </xf>
    <xf numFmtId="0" fontId="40" fillId="0" borderId="4" applyNumberFormat="0" applyFill="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4" fillId="11" borderId="0" applyNumberFormat="0" applyFont="0" applyBorder="0" applyAlignment="0" applyProtection="0"/>
    <xf numFmtId="0" fontId="13" fillId="0" borderId="0"/>
    <xf numFmtId="175" fontId="58" fillId="0" borderId="0" applyNumberFormat="0" applyFill="0" applyBorder="0" applyAlignment="0" applyProtection="0"/>
    <xf numFmtId="166" fontId="59" fillId="0" borderId="24"/>
    <xf numFmtId="176" fontId="4" fillId="0" borderId="0" applyFont="0" applyFill="0" applyBorder="0" applyAlignment="0" applyProtection="0"/>
    <xf numFmtId="177" fontId="4" fillId="0" borderId="24"/>
    <xf numFmtId="166" fontId="59" fillId="0" borderId="24" applyBorder="0"/>
    <xf numFmtId="9" fontId="13"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50" fillId="0" borderId="0" applyFont="0" applyFill="0" applyBorder="0" applyAlignment="0" applyProtection="0"/>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3" fillId="0" borderId="0" applyFont="0" applyFill="0" applyBorder="0" applyAlignment="0" applyProtection="0"/>
    <xf numFmtId="9" fontId="4" fillId="0" borderId="0" applyFont="0" applyFill="0" applyBorder="0" applyAlignment="0" applyProtection="0"/>
    <xf numFmtId="9" fontId="47" fillId="0" borderId="0" applyFont="0" applyFill="0" applyBorder="0" applyAlignment="0" applyProtection="0"/>
    <xf numFmtId="9" fontId="4" fillId="0" borderId="0" applyFont="0" applyFill="0" applyBorder="0" applyAlignment="0" applyProtection="0"/>
    <xf numFmtId="9" fontId="50" fillId="0" borderId="0" applyFont="0" applyFill="0" applyBorder="0" applyAlignment="0" applyProtection="0"/>
    <xf numFmtId="9" fontId="33"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3"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3"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3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37" fillId="0" borderId="0" applyFont="0" applyFill="0" applyBorder="0" applyAlignment="0" applyProtection="0"/>
    <xf numFmtId="9" fontId="4" fillId="0" borderId="0" applyFont="0" applyFill="0" applyBorder="0" applyAlignment="0" applyProtection="0"/>
    <xf numFmtId="9" fontId="37" fillId="0" borderId="0" applyFont="0" applyFill="0" applyBorder="0" applyAlignment="0" applyProtection="0"/>
    <xf numFmtId="171" fontId="56" fillId="0" borderId="0" applyFill="0" applyBorder="0" applyAlignment="0" applyProtection="0"/>
    <xf numFmtId="0" fontId="4" fillId="0" borderId="0"/>
    <xf numFmtId="0" fontId="40" fillId="11" borderId="30"/>
    <xf numFmtId="0" fontId="60" fillId="0" borderId="0"/>
    <xf numFmtId="0" fontId="4" fillId="0" borderId="0"/>
    <xf numFmtId="0" fontId="32" fillId="0" borderId="0">
      <alignment vertical="top"/>
    </xf>
    <xf numFmtId="178" fontId="4" fillId="0" borderId="2"/>
    <xf numFmtId="3" fontId="3" fillId="0" borderId="31"/>
    <xf numFmtId="179" fontId="45" fillId="0" borderId="32" applyAlignment="0">
      <alignment horizontal="right"/>
    </xf>
    <xf numFmtId="0" fontId="40" fillId="0" borderId="0"/>
    <xf numFmtId="0" fontId="1" fillId="0" borderId="0"/>
  </cellStyleXfs>
  <cellXfs count="360">
    <xf numFmtId="0" fontId="0" fillId="0" borderId="0" xfId="0"/>
    <xf numFmtId="0" fontId="7" fillId="0" borderId="0" xfId="0" applyFont="1"/>
    <xf numFmtId="0" fontId="11" fillId="0" borderId="0" xfId="0" applyFont="1"/>
    <xf numFmtId="0" fontId="12" fillId="0" borderId="0" xfId="0" applyFont="1"/>
    <xf numFmtId="0" fontId="13" fillId="0" borderId="0" xfId="0" applyFont="1"/>
    <xf numFmtId="0" fontId="12" fillId="0" borderId="0" xfId="0" applyFont="1" applyAlignment="1">
      <alignment vertical="top"/>
    </xf>
    <xf numFmtId="0" fontId="0" fillId="0" borderId="0" xfId="0" applyAlignment="1">
      <alignment vertical="top"/>
    </xf>
    <xf numFmtId="0" fontId="14" fillId="3" borderId="5" xfId="0" applyFont="1" applyFill="1" applyBorder="1" applyAlignment="1">
      <alignment vertical="top"/>
    </xf>
    <xf numFmtId="0" fontId="13" fillId="0" borderId="7" xfId="0" applyFont="1" applyBorder="1" applyAlignment="1">
      <alignment vertical="top"/>
    </xf>
    <xf numFmtId="0" fontId="13" fillId="0" borderId="9" xfId="0" applyFont="1" applyBorder="1" applyAlignment="1">
      <alignment vertical="top"/>
    </xf>
    <xf numFmtId="0" fontId="13" fillId="0" borderId="11" xfId="0" applyFont="1" applyBorder="1" applyAlignment="1">
      <alignment vertical="top"/>
    </xf>
    <xf numFmtId="0" fontId="13" fillId="0" borderId="13" xfId="0" applyFont="1" applyBorder="1" applyAlignment="1">
      <alignment vertical="top"/>
    </xf>
    <xf numFmtId="0" fontId="15" fillId="0" borderId="0" xfId="0" applyFont="1"/>
    <xf numFmtId="0" fontId="15" fillId="0" borderId="0" xfId="0" applyFont="1" applyAlignment="1">
      <alignment horizontal="right"/>
    </xf>
    <xf numFmtId="0" fontId="16" fillId="0" borderId="0" xfId="0" applyFont="1"/>
    <xf numFmtId="0" fontId="11" fillId="0" borderId="0" xfId="0" applyFont="1" applyAlignment="1">
      <alignment horizontal="right"/>
    </xf>
    <xf numFmtId="14" fontId="11" fillId="0" borderId="0" xfId="0" applyNumberFormat="1" applyFont="1"/>
    <xf numFmtId="0" fontId="17" fillId="0" borderId="0" xfId="0" applyFont="1"/>
    <xf numFmtId="0" fontId="13" fillId="0" borderId="0" xfId="0" applyFont="1" applyBorder="1" applyAlignment="1">
      <alignment vertical="top"/>
    </xf>
    <xf numFmtId="0" fontId="0" fillId="0" borderId="0" xfId="0" applyBorder="1" applyAlignment="1">
      <alignment vertical="top"/>
    </xf>
    <xf numFmtId="0" fontId="0" fillId="0" borderId="10" xfId="0" applyBorder="1" applyAlignment="1">
      <alignment vertical="top" wrapText="1"/>
    </xf>
    <xf numFmtId="0" fontId="13" fillId="0" borderId="10" xfId="0" applyFont="1" applyBorder="1" applyAlignment="1">
      <alignment vertical="top" wrapText="1"/>
    </xf>
    <xf numFmtId="0" fontId="0" fillId="0" borderId="0" xfId="0" applyBorder="1" applyAlignment="1">
      <alignment vertical="top" wrapText="1"/>
    </xf>
    <xf numFmtId="0" fontId="0" fillId="0" borderId="0" xfId="0" applyFill="1" applyBorder="1"/>
    <xf numFmtId="0" fontId="13" fillId="0" borderId="0" xfId="0" applyFont="1" applyFill="1"/>
    <xf numFmtId="0" fontId="0" fillId="3" borderId="6" xfId="0" applyFill="1" applyBorder="1" applyAlignment="1">
      <alignment vertical="top" wrapText="1"/>
    </xf>
    <xf numFmtId="0" fontId="0" fillId="0" borderId="8" xfId="0" applyBorder="1" applyAlignment="1">
      <alignment vertical="top" wrapText="1"/>
    </xf>
    <xf numFmtId="0" fontId="0" fillId="0" borderId="12" xfId="0" applyBorder="1" applyAlignment="1">
      <alignment vertical="top" wrapText="1"/>
    </xf>
    <xf numFmtId="0" fontId="0" fillId="0" borderId="0" xfId="0" applyAlignment="1">
      <alignment vertical="top" wrapText="1"/>
    </xf>
    <xf numFmtId="0" fontId="6" fillId="0" borderId="10" xfId="0" applyFont="1" applyBorder="1" applyAlignment="1">
      <alignment vertical="top" wrapText="1"/>
    </xf>
    <xf numFmtId="0" fontId="6" fillId="0" borderId="12" xfId="0" applyFont="1" applyBorder="1" applyAlignment="1">
      <alignment vertical="top" wrapText="1"/>
    </xf>
    <xf numFmtId="0" fontId="0" fillId="0" borderId="8" xfId="0" applyFill="1" applyBorder="1" applyAlignment="1">
      <alignment vertical="top" wrapText="1"/>
    </xf>
    <xf numFmtId="0" fontId="0" fillId="0" borderId="10" xfId="0" applyFill="1" applyBorder="1" applyAlignment="1">
      <alignment vertical="top" wrapText="1"/>
    </xf>
    <xf numFmtId="0" fontId="0" fillId="0" borderId="12" xfId="0" applyFill="1" applyBorder="1" applyAlignment="1">
      <alignment vertical="top" wrapText="1"/>
    </xf>
    <xf numFmtId="0" fontId="6" fillId="0" borderId="10" xfId="0" applyFont="1" applyFill="1" applyBorder="1" applyAlignment="1">
      <alignment vertical="top" wrapText="1"/>
    </xf>
    <xf numFmtId="0" fontId="0" fillId="0" borderId="14" xfId="0" applyFill="1" applyBorder="1" applyAlignment="1">
      <alignment vertical="top" wrapText="1"/>
    </xf>
    <xf numFmtId="0" fontId="6" fillId="0" borderId="12" xfId="0" applyFont="1" applyFill="1" applyBorder="1" applyAlignment="1">
      <alignment vertical="top" wrapText="1"/>
    </xf>
    <xf numFmtId="0" fontId="13" fillId="0" borderId="8" xfId="0" applyFont="1" applyFill="1" applyBorder="1" applyAlignment="1">
      <alignment vertical="top" wrapText="1"/>
    </xf>
    <xf numFmtId="0" fontId="13" fillId="0" borderId="10" xfId="0" applyFont="1" applyFill="1" applyBorder="1" applyAlignment="1">
      <alignment vertical="top" wrapText="1"/>
    </xf>
    <xf numFmtId="0" fontId="13" fillId="0" borderId="14" xfId="0" applyFont="1" applyFill="1" applyBorder="1" applyAlignment="1">
      <alignment vertical="top" wrapText="1"/>
    </xf>
    <xf numFmtId="0" fontId="13" fillId="0" borderId="0" xfId="0" applyFont="1" applyAlignment="1">
      <alignment vertical="top"/>
    </xf>
    <xf numFmtId="0" fontId="13" fillId="0" borderId="0" xfId="0" applyFont="1" applyFill="1" applyAlignment="1">
      <alignment vertical="top"/>
    </xf>
    <xf numFmtId="0" fontId="13" fillId="3" borderId="6" xfId="0" applyFont="1" applyFill="1" applyBorder="1" applyAlignment="1">
      <alignment vertical="top" wrapText="1"/>
    </xf>
    <xf numFmtId="0" fontId="13" fillId="0" borderId="12" xfId="0" applyFont="1" applyFill="1" applyBorder="1" applyAlignment="1">
      <alignment vertical="top" wrapText="1"/>
    </xf>
    <xf numFmtId="0" fontId="13" fillId="0" borderId="6" xfId="0" applyFont="1" applyFill="1" applyBorder="1" applyAlignment="1">
      <alignment vertical="top" wrapText="1"/>
    </xf>
    <xf numFmtId="0" fontId="13" fillId="0" borderId="10" xfId="0" applyFont="1" applyFill="1" applyBorder="1" applyAlignment="1">
      <alignment vertical="top"/>
    </xf>
    <xf numFmtId="0" fontId="5" fillId="0" borderId="8" xfId="0" applyFont="1" applyFill="1" applyBorder="1" applyAlignment="1">
      <alignment vertical="top" wrapText="1"/>
    </xf>
    <xf numFmtId="0" fontId="5" fillId="0" borderId="10" xfId="0" applyFont="1" applyFill="1" applyBorder="1" applyAlignment="1">
      <alignment vertical="top" wrapText="1"/>
    </xf>
    <xf numFmtId="0" fontId="5" fillId="0" borderId="12" xfId="0" applyFont="1" applyFill="1" applyBorder="1" applyAlignment="1">
      <alignment vertical="top" wrapText="1"/>
    </xf>
    <xf numFmtId="0" fontId="5" fillId="0" borderId="10" xfId="0" applyFont="1" applyBorder="1" applyAlignment="1">
      <alignment vertical="top" wrapText="1"/>
    </xf>
    <xf numFmtId="0" fontId="5" fillId="0" borderId="12" xfId="0" applyFont="1" applyBorder="1" applyAlignment="1">
      <alignment vertical="top" wrapText="1"/>
    </xf>
    <xf numFmtId="0" fontId="22" fillId="5" borderId="0" xfId="0" applyFont="1" applyFill="1" applyBorder="1" applyAlignment="1">
      <alignment horizontal="left" vertical="top"/>
    </xf>
    <xf numFmtId="0" fontId="25" fillId="5" borderId="0" xfId="0" applyFont="1" applyFill="1" applyBorder="1" applyAlignment="1">
      <alignment vertical="top" wrapText="1"/>
    </xf>
    <xf numFmtId="0" fontId="25" fillId="5" borderId="0" xfId="0" applyFont="1" applyFill="1" applyBorder="1" applyAlignment="1">
      <alignment vertical="top"/>
    </xf>
    <xf numFmtId="0" fontId="20" fillId="5" borderId="0" xfId="0" applyFont="1" applyFill="1" applyBorder="1" applyAlignment="1">
      <alignment vertical="top"/>
    </xf>
    <xf numFmtId="0" fontId="22" fillId="5" borderId="0" xfId="0" applyFont="1" applyFill="1" applyBorder="1" applyAlignment="1">
      <alignment vertical="top"/>
    </xf>
    <xf numFmtId="0" fontId="23" fillId="5" borderId="0" xfId="0" applyFont="1" applyFill="1" applyBorder="1" applyAlignment="1">
      <alignment vertical="top"/>
    </xf>
    <xf numFmtId="0" fontId="24" fillId="5" borderId="0" xfId="0" applyFont="1" applyFill="1" applyBorder="1" applyAlignment="1">
      <alignment vertical="top"/>
    </xf>
    <xf numFmtId="0" fontId="26" fillId="5" borderId="0" xfId="0" applyFont="1" applyFill="1" applyBorder="1" applyAlignment="1">
      <alignment horizontal="left" vertical="top"/>
    </xf>
    <xf numFmtId="14" fontId="26" fillId="5" borderId="0" xfId="0" applyNumberFormat="1" applyFont="1" applyFill="1" applyBorder="1" applyAlignment="1">
      <alignment horizontal="left" vertical="top"/>
    </xf>
    <xf numFmtId="0" fontId="23" fillId="0" borderId="0" xfId="2" applyFont="1" applyAlignment="1">
      <alignment vertical="center"/>
    </xf>
    <xf numFmtId="0" fontId="27" fillId="0" borderId="0" xfId="3" applyFont="1" applyAlignment="1" applyProtection="1">
      <alignment vertical="center"/>
    </xf>
    <xf numFmtId="0" fontId="28" fillId="0" borderId="0" xfId="2" applyFont="1" applyAlignment="1">
      <alignment vertical="center"/>
    </xf>
    <xf numFmtId="0" fontId="29" fillId="3" borderId="5" xfId="2" applyFont="1" applyFill="1" applyBorder="1" applyAlignment="1">
      <alignment vertical="center"/>
    </xf>
    <xf numFmtId="0" fontId="30" fillId="0" borderId="4" xfId="2" applyFont="1" applyBorder="1" applyAlignment="1">
      <alignment vertical="center"/>
    </xf>
    <xf numFmtId="0" fontId="30" fillId="0" borderId="15" xfId="2" applyFont="1" applyBorder="1" applyAlignment="1">
      <alignment vertical="center"/>
    </xf>
    <xf numFmtId="0" fontId="31" fillId="0" borderId="0" xfId="2" applyFont="1" applyAlignment="1">
      <alignment vertical="top" wrapText="1"/>
    </xf>
    <xf numFmtId="0" fontId="31" fillId="3" borderId="6" xfId="2" applyFont="1" applyFill="1" applyBorder="1" applyAlignment="1">
      <alignment vertical="top" wrapText="1"/>
    </xf>
    <xf numFmtId="0" fontId="31" fillId="0" borderId="4" xfId="2" applyFont="1" applyFill="1" applyBorder="1" applyAlignment="1">
      <alignment vertical="top" wrapText="1"/>
    </xf>
    <xf numFmtId="0" fontId="31" fillId="0" borderId="0" xfId="0" applyFont="1"/>
    <xf numFmtId="0" fontId="32" fillId="0" borderId="0" xfId="4" applyFont="1" applyAlignment="1">
      <alignment horizontal="center" vertical="top" wrapText="1"/>
    </xf>
    <xf numFmtId="0" fontId="32" fillId="0" borderId="0" xfId="4" applyFont="1" applyAlignment="1">
      <alignment vertical="top"/>
    </xf>
    <xf numFmtId="0" fontId="32" fillId="0" borderId="0" xfId="4" applyFont="1" applyAlignment="1">
      <alignment vertical="top" wrapText="1"/>
    </xf>
    <xf numFmtId="0" fontId="11" fillId="0" borderId="0" xfId="4" applyFont="1" applyAlignment="1">
      <alignment vertical="top" wrapText="1"/>
    </xf>
    <xf numFmtId="0" fontId="3" fillId="0" borderId="0" xfId="4" applyFont="1" applyAlignment="1">
      <alignment horizontal="center" vertical="top" wrapText="1"/>
    </xf>
    <xf numFmtId="0" fontId="3" fillId="0" borderId="16" xfId="4" applyFont="1" applyBorder="1" applyAlignment="1">
      <alignment vertical="top" wrapText="1"/>
    </xf>
    <xf numFmtId="0" fontId="3" fillId="0" borderId="16" xfId="4" applyFont="1" applyBorder="1" applyAlignment="1">
      <alignment horizontal="center" vertical="top" wrapText="1"/>
    </xf>
    <xf numFmtId="0" fontId="3" fillId="0" borderId="16" xfId="4" applyFont="1" applyBorder="1" applyAlignment="1">
      <alignment vertical="top"/>
    </xf>
    <xf numFmtId="0" fontId="21" fillId="0" borderId="0" xfId="3" applyAlignment="1" applyProtection="1">
      <alignment vertical="top" wrapText="1"/>
    </xf>
    <xf numFmtId="0" fontId="26" fillId="2" borderId="0" xfId="0" applyNumberFormat="1" applyFont="1" applyFill="1" applyBorder="1" applyAlignment="1">
      <alignment vertical="center"/>
    </xf>
    <xf numFmtId="0" fontId="24" fillId="0" borderId="17" xfId="2" applyFont="1" applyBorder="1" applyAlignment="1">
      <alignment horizontal="center" vertical="center" wrapText="1"/>
    </xf>
    <xf numFmtId="0" fontId="12" fillId="0" borderId="0" xfId="5" applyFont="1"/>
    <xf numFmtId="0" fontId="13" fillId="0" borderId="0" xfId="5" applyFont="1"/>
    <xf numFmtId="0" fontId="4" fillId="0" borderId="0" xfId="5"/>
    <xf numFmtId="0" fontId="2" fillId="0" borderId="0" xfId="6"/>
    <xf numFmtId="0" fontId="4" fillId="0" borderId="0" xfId="7"/>
    <xf numFmtId="0" fontId="11" fillId="0" borderId="0" xfId="5" applyFont="1"/>
    <xf numFmtId="0" fontId="13" fillId="0" borderId="0" xfId="5" applyFont="1" applyFill="1" applyAlignment="1">
      <alignment wrapText="1"/>
    </xf>
    <xf numFmtId="0" fontId="14" fillId="3" borderId="5" xfId="5" applyFont="1" applyFill="1" applyBorder="1" applyAlignment="1">
      <alignment vertical="top"/>
    </xf>
    <xf numFmtId="0" fontId="13" fillId="3" borderId="6" xfId="5" applyFont="1" applyFill="1" applyBorder="1" applyAlignment="1">
      <alignment vertical="top"/>
    </xf>
    <xf numFmtId="0" fontId="13" fillId="0" borderId="7" xfId="5" applyFont="1" applyBorder="1" applyAlignment="1">
      <alignment vertical="top"/>
    </xf>
    <xf numFmtId="0" fontId="13" fillId="0" borderId="9" xfId="5" applyFont="1" applyBorder="1" applyAlignment="1">
      <alignment vertical="top"/>
    </xf>
    <xf numFmtId="0" fontId="13" fillId="0" borderId="11" xfId="5" applyFont="1" applyBorder="1" applyAlignment="1">
      <alignment vertical="top"/>
    </xf>
    <xf numFmtId="0" fontId="13" fillId="0" borderId="10" xfId="5" applyFont="1" applyBorder="1" applyAlignment="1">
      <alignment vertical="top"/>
    </xf>
    <xf numFmtId="0" fontId="13" fillId="0" borderId="8" xfId="5" applyFont="1" applyBorder="1" applyAlignment="1">
      <alignment vertical="top"/>
    </xf>
    <xf numFmtId="0" fontId="13" fillId="0" borderId="12" xfId="5" applyFont="1" applyBorder="1" applyAlignment="1">
      <alignment vertical="top"/>
    </xf>
    <xf numFmtId="0" fontId="13" fillId="0" borderId="10" xfId="5" applyFont="1" applyBorder="1" applyAlignment="1">
      <alignment vertical="top" wrapText="1"/>
    </xf>
    <xf numFmtId="0" fontId="13" fillId="0" borderId="10" xfId="5" quotePrefix="1" applyFont="1" applyBorder="1" applyAlignment="1">
      <alignment vertical="top"/>
    </xf>
    <xf numFmtId="0" fontId="13" fillId="0" borderId="0" xfId="5" applyFont="1" applyBorder="1" applyAlignment="1">
      <alignment vertical="top"/>
    </xf>
    <xf numFmtId="0" fontId="13" fillId="0" borderId="20" xfId="5" applyFont="1" applyBorder="1" applyAlignment="1">
      <alignment vertical="top"/>
    </xf>
    <xf numFmtId="0" fontId="13" fillId="0" borderId="17" xfId="5" applyFont="1" applyBorder="1" applyAlignment="1">
      <alignment vertical="top"/>
    </xf>
    <xf numFmtId="0" fontId="13" fillId="0" borderId="13" xfId="5" applyFont="1" applyBorder="1" applyAlignment="1">
      <alignment vertical="top"/>
    </xf>
    <xf numFmtId="0" fontId="13" fillId="0" borderId="14" xfId="5" applyFont="1" applyBorder="1" applyAlignment="1">
      <alignment vertical="top"/>
    </xf>
    <xf numFmtId="0" fontId="13" fillId="0" borderId="8" xfId="5" applyFont="1" applyBorder="1" applyAlignment="1">
      <alignment vertical="top" wrapText="1"/>
    </xf>
    <xf numFmtId="0" fontId="13" fillId="0" borderId="10" xfId="5" quotePrefix="1" applyFont="1" applyBorder="1" applyAlignment="1">
      <alignment vertical="top" wrapText="1"/>
    </xf>
    <xf numFmtId="0" fontId="36" fillId="0" borderId="10" xfId="6" applyFont="1" applyBorder="1" applyAlignment="1">
      <alignment vertical="center" wrapText="1"/>
    </xf>
    <xf numFmtId="0" fontId="37" fillId="0" borderId="10" xfId="6" applyFont="1" applyBorder="1" applyAlignment="1">
      <alignment vertical="center" wrapText="1"/>
    </xf>
    <xf numFmtId="0" fontId="4" fillId="0" borderId="0" xfId="5" applyAlignment="1">
      <alignment vertical="top"/>
    </xf>
    <xf numFmtId="0" fontId="13" fillId="0" borderId="12" xfId="5" applyFont="1" applyBorder="1" applyAlignment="1">
      <alignment vertical="top" wrapText="1"/>
    </xf>
    <xf numFmtId="0" fontId="12" fillId="0" borderId="0" xfId="862" applyFont="1"/>
    <xf numFmtId="0" fontId="13" fillId="0" borderId="0" xfId="862" applyFont="1"/>
    <xf numFmtId="0" fontId="4" fillId="0" borderId="0" xfId="862"/>
    <xf numFmtId="0" fontId="2" fillId="0" borderId="0" xfId="1146"/>
    <xf numFmtId="0" fontId="21" fillId="0" borderId="0" xfId="3" applyAlignment="1" applyProtection="1">
      <alignment vertical="top"/>
    </xf>
    <xf numFmtId="0" fontId="13" fillId="0" borderId="0" xfId="862" applyFont="1" applyAlignment="1">
      <alignment wrapText="1"/>
    </xf>
    <xf numFmtId="0" fontId="11" fillId="0" borderId="0" xfId="862" applyFont="1"/>
    <xf numFmtId="0" fontId="13" fillId="0" borderId="0" xfId="862" applyFont="1" applyBorder="1" applyAlignment="1">
      <alignment vertical="top"/>
    </xf>
    <xf numFmtId="0" fontId="13" fillId="3" borderId="6" xfId="862" applyFont="1" applyFill="1" applyBorder="1" applyAlignment="1">
      <alignment vertical="top"/>
    </xf>
    <xf numFmtId="0" fontId="13" fillId="0" borderId="9" xfId="862" applyFont="1" applyBorder="1" applyAlignment="1">
      <alignment vertical="top"/>
    </xf>
    <xf numFmtId="0" fontId="13" fillId="0" borderId="8" xfId="862" applyFont="1" applyBorder="1" applyAlignment="1">
      <alignment vertical="top"/>
    </xf>
    <xf numFmtId="0" fontId="13" fillId="0" borderId="10" xfId="862" applyFont="1" applyBorder="1" applyAlignment="1">
      <alignment vertical="top"/>
    </xf>
    <xf numFmtId="0" fontId="13" fillId="0" borderId="7" xfId="862" applyFont="1" applyBorder="1" applyAlignment="1">
      <alignment vertical="top"/>
    </xf>
    <xf numFmtId="0" fontId="13" fillId="0" borderId="11" xfId="862" applyFont="1" applyBorder="1" applyAlignment="1">
      <alignment vertical="top"/>
    </xf>
    <xf numFmtId="0" fontId="13" fillId="0" borderId="12" xfId="862" applyFont="1" applyBorder="1" applyAlignment="1">
      <alignment vertical="top"/>
    </xf>
    <xf numFmtId="0" fontId="13" fillId="0" borderId="10" xfId="862" quotePrefix="1" applyFont="1" applyBorder="1" applyAlignment="1">
      <alignment vertical="top"/>
    </xf>
    <xf numFmtId="0" fontId="13" fillId="0" borderId="10" xfId="862" applyFont="1" applyBorder="1" applyAlignment="1">
      <alignment vertical="top" wrapText="1"/>
    </xf>
    <xf numFmtId="0" fontId="4" fillId="0" borderId="0" xfId="862" applyBorder="1"/>
    <xf numFmtId="0" fontId="13" fillId="0" borderId="19" xfId="862" applyFont="1" applyBorder="1" applyAlignment="1">
      <alignment vertical="top"/>
    </xf>
    <xf numFmtId="0" fontId="13" fillId="0" borderId="20" xfId="862" applyFont="1" applyBorder="1" applyAlignment="1">
      <alignment vertical="top"/>
    </xf>
    <xf numFmtId="0" fontId="13" fillId="0" borderId="21" xfId="862" quotePrefix="1" applyFont="1" applyBorder="1" applyAlignment="1">
      <alignment vertical="top"/>
    </xf>
    <xf numFmtId="0" fontId="13" fillId="0" borderId="21" xfId="862" applyFont="1" applyBorder="1" applyAlignment="1">
      <alignment vertical="top"/>
    </xf>
    <xf numFmtId="0" fontId="13" fillId="0" borderId="21" xfId="862" applyFont="1" applyBorder="1" applyAlignment="1">
      <alignment vertical="top" wrapText="1"/>
    </xf>
    <xf numFmtId="0" fontId="13" fillId="0" borderId="17" xfId="862" applyFont="1" applyBorder="1" applyAlignment="1">
      <alignment vertical="top"/>
    </xf>
    <xf numFmtId="0" fontId="13" fillId="0" borderId="22" xfId="862" applyFont="1" applyBorder="1" applyAlignment="1">
      <alignment vertical="top"/>
    </xf>
    <xf numFmtId="0" fontId="13" fillId="0" borderId="10" xfId="2" applyFont="1" applyBorder="1" applyAlignment="1">
      <alignment vertical="top" wrapText="1"/>
    </xf>
    <xf numFmtId="0" fontId="13" fillId="0" borderId="0" xfId="862" quotePrefix="1" applyFont="1"/>
    <xf numFmtId="0" fontId="13" fillId="0" borderId="13" xfId="862" applyFont="1" applyBorder="1" applyAlignment="1">
      <alignment vertical="top"/>
    </xf>
    <xf numFmtId="0" fontId="13" fillId="0" borderId="14" xfId="862" applyFont="1" applyBorder="1" applyAlignment="1">
      <alignment vertical="top"/>
    </xf>
    <xf numFmtId="0" fontId="4" fillId="0" borderId="0" xfId="862" applyAlignment="1">
      <alignment vertical="top"/>
    </xf>
    <xf numFmtId="0" fontId="13" fillId="0" borderId="0" xfId="862" applyFont="1" applyAlignment="1">
      <alignment vertical="top"/>
    </xf>
    <xf numFmtId="0" fontId="14" fillId="3" borderId="5" xfId="862" applyFont="1" applyFill="1" applyBorder="1" applyAlignment="1">
      <alignment vertical="top"/>
    </xf>
    <xf numFmtId="0" fontId="13" fillId="0" borderId="8" xfId="862" applyFont="1" applyFill="1" applyBorder="1" applyAlignment="1">
      <alignment vertical="top"/>
    </xf>
    <xf numFmtId="0" fontId="13" fillId="0" borderId="10" xfId="862" quotePrefix="1" applyFont="1" applyFill="1" applyBorder="1" applyAlignment="1">
      <alignment vertical="top"/>
    </xf>
    <xf numFmtId="0" fontId="13" fillId="0" borderId="10" xfId="862" applyFont="1" applyFill="1" applyBorder="1" applyAlignment="1">
      <alignment vertical="top" wrapText="1"/>
    </xf>
    <xf numFmtId="0" fontId="13" fillId="0" borderId="10" xfId="862" applyFont="1" applyFill="1" applyBorder="1" applyAlignment="1">
      <alignment vertical="top"/>
    </xf>
    <xf numFmtId="0" fontId="13" fillId="0" borderId="12" xfId="862" applyFont="1" applyFill="1" applyBorder="1" applyAlignment="1">
      <alignment vertical="top"/>
    </xf>
    <xf numFmtId="0" fontId="2" fillId="0" borderId="0" xfId="739"/>
    <xf numFmtId="0" fontId="13" fillId="0" borderId="0" xfId="862" applyFont="1" applyFill="1" applyAlignment="1">
      <alignment wrapText="1"/>
    </xf>
    <xf numFmtId="0" fontId="13" fillId="3" borderId="6" xfId="862" applyFont="1" applyFill="1" applyBorder="1" applyAlignment="1">
      <alignment vertical="top" wrapText="1"/>
    </xf>
    <xf numFmtId="0" fontId="13" fillId="0" borderId="8" xfId="862" applyFont="1" applyBorder="1" applyAlignment="1">
      <alignment vertical="top" wrapText="1"/>
    </xf>
    <xf numFmtId="0" fontId="13" fillId="0" borderId="12" xfId="862" applyFont="1" applyBorder="1" applyAlignment="1">
      <alignment vertical="top" wrapText="1"/>
    </xf>
    <xf numFmtId="0" fontId="13" fillId="0" borderId="14" xfId="862" applyFont="1" applyBorder="1" applyAlignment="1">
      <alignment vertical="top" wrapText="1"/>
    </xf>
    <xf numFmtId="0" fontId="13" fillId="0" borderId="8" xfId="862" applyFont="1" applyFill="1" applyBorder="1" applyAlignment="1">
      <alignment vertical="top" wrapText="1"/>
    </xf>
    <xf numFmtId="0" fontId="13" fillId="0" borderId="10" xfId="862" quotePrefix="1" applyFont="1" applyFill="1" applyBorder="1" applyAlignment="1">
      <alignment vertical="top" wrapText="1"/>
    </xf>
    <xf numFmtId="0" fontId="13" fillId="0" borderId="8" xfId="862" quotePrefix="1" applyFont="1" applyFill="1" applyBorder="1" applyAlignment="1">
      <alignment vertical="top" wrapText="1"/>
    </xf>
    <xf numFmtId="0" fontId="13" fillId="0" borderId="12" xfId="862" applyFont="1" applyFill="1" applyBorder="1" applyAlignment="1">
      <alignment vertical="top" wrapText="1"/>
    </xf>
    <xf numFmtId="0" fontId="13" fillId="0" borderId="10" xfId="862" quotePrefix="1" applyFont="1" applyBorder="1" applyAlignment="1">
      <alignment vertical="top" wrapText="1"/>
    </xf>
    <xf numFmtId="0" fontId="4" fillId="0" borderId="0" xfId="862" applyFill="1" applyAlignment="1">
      <alignment wrapText="1"/>
    </xf>
    <xf numFmtId="0" fontId="36" fillId="0" borderId="10" xfId="739" applyFont="1" applyBorder="1" applyAlignment="1">
      <alignment wrapText="1"/>
    </xf>
    <xf numFmtId="0" fontId="36" fillId="0" borderId="10" xfId="739" applyFont="1" applyBorder="1"/>
    <xf numFmtId="0" fontId="36" fillId="0" borderId="10" xfId="739" applyFont="1" applyBorder="1" applyAlignment="1">
      <alignment vertical="center" wrapText="1"/>
    </xf>
    <xf numFmtId="0" fontId="37" fillId="0" borderId="10" xfId="739" applyFont="1" applyBorder="1" applyAlignment="1">
      <alignment vertical="center" wrapText="1"/>
    </xf>
    <xf numFmtId="0" fontId="4" fillId="0" borderId="0" xfId="7" applyAlignment="1">
      <alignment horizontal="left"/>
    </xf>
    <xf numFmtId="0" fontId="21" fillId="0" borderId="0" xfId="3" applyAlignment="1" applyProtection="1"/>
    <xf numFmtId="0" fontId="13" fillId="0" borderId="0" xfId="7" applyFont="1" applyAlignment="1">
      <alignment horizontal="left"/>
    </xf>
    <xf numFmtId="0" fontId="13" fillId="0" borderId="0" xfId="7" applyFont="1"/>
    <xf numFmtId="0" fontId="11" fillId="0" borderId="0" xfId="7" applyFont="1"/>
    <xf numFmtId="0" fontId="13" fillId="0" borderId="0" xfId="7" applyFont="1" applyAlignment="1">
      <alignment horizontal="left" wrapText="1"/>
    </xf>
    <xf numFmtId="0" fontId="12" fillId="0" borderId="0" xfId="7" applyFont="1"/>
    <xf numFmtId="0" fontId="13" fillId="0" borderId="16" xfId="0" applyFont="1" applyBorder="1" applyAlignment="1">
      <alignment vertical="top"/>
    </xf>
    <xf numFmtId="0" fontId="13" fillId="0" borderId="16" xfId="862" applyFont="1" applyBorder="1" applyAlignment="1">
      <alignment vertical="top"/>
    </xf>
    <xf numFmtId="0" fontId="4" fillId="3" borderId="6" xfId="0" applyFont="1" applyFill="1" applyBorder="1" applyAlignment="1">
      <alignment horizontal="left" vertical="top"/>
    </xf>
    <xf numFmtId="0" fontId="13" fillId="0" borderId="7" xfId="2" applyFont="1" applyBorder="1" applyAlignment="1">
      <alignment vertical="top"/>
    </xf>
    <xf numFmtId="0" fontId="35" fillId="6" borderId="8" xfId="2" applyFont="1" applyFill="1" applyBorder="1" applyAlignment="1">
      <alignment vertical="top" wrapText="1"/>
    </xf>
    <xf numFmtId="0" fontId="13" fillId="0" borderId="9" xfId="2" applyFont="1" applyBorder="1" applyAlignment="1">
      <alignment vertical="top"/>
    </xf>
    <xf numFmtId="0" fontId="35" fillId="6" borderId="10" xfId="2" applyFont="1" applyFill="1" applyBorder="1" applyAlignment="1">
      <alignment vertical="top" wrapText="1"/>
    </xf>
    <xf numFmtId="0" fontId="13" fillId="0" borderId="11" xfId="2" applyFont="1" applyBorder="1" applyAlignment="1">
      <alignment vertical="top"/>
    </xf>
    <xf numFmtId="0" fontId="35" fillId="6" borderId="12" xfId="2" applyFont="1" applyFill="1" applyBorder="1" applyAlignment="1">
      <alignment vertical="top" wrapText="1"/>
    </xf>
    <xf numFmtId="0" fontId="4" fillId="0" borderId="10" xfId="0" applyFont="1" applyFill="1" applyBorder="1" applyAlignment="1">
      <alignment vertical="top" wrapText="1"/>
    </xf>
    <xf numFmtId="0" fontId="4" fillId="0" borderId="10" xfId="0" applyFont="1" applyBorder="1" applyAlignment="1">
      <alignment vertical="top" wrapText="1"/>
    </xf>
    <xf numFmtId="0" fontId="13" fillId="0" borderId="10" xfId="0" quotePrefix="1" applyFont="1" applyBorder="1" applyAlignment="1">
      <alignment horizontal="left" vertical="top"/>
    </xf>
    <xf numFmtId="0" fontId="13" fillId="0" borderId="10" xfId="0" applyFont="1" applyBorder="1" applyAlignment="1">
      <alignment horizontal="left" vertical="top"/>
    </xf>
    <xf numFmtId="0" fontId="13" fillId="0" borderId="10" xfId="0" applyFont="1" applyBorder="1" applyAlignment="1">
      <alignment horizontal="left" vertical="top" wrapText="1"/>
    </xf>
    <xf numFmtId="0" fontId="15" fillId="0" borderId="0" xfId="0" applyFont="1" applyFill="1" applyBorder="1"/>
    <xf numFmtId="0" fontId="13" fillId="0" borderId="0" xfId="0" applyFont="1" applyFill="1" applyBorder="1"/>
    <xf numFmtId="0" fontId="61" fillId="0" borderId="4" xfId="0" applyFont="1" applyBorder="1" applyAlignment="1">
      <alignment horizontal="left" vertical="top" wrapText="1"/>
    </xf>
    <xf numFmtId="0" fontId="61" fillId="0" borderId="4" xfId="0" quotePrefix="1" applyFont="1" applyBorder="1" applyAlignment="1">
      <alignment horizontal="left" vertical="top" wrapText="1"/>
    </xf>
    <xf numFmtId="0" fontId="61" fillId="0" borderId="33" xfId="0" applyFont="1" applyBorder="1" applyAlignment="1">
      <alignment horizontal="left" vertical="top" wrapText="1"/>
    </xf>
    <xf numFmtId="0" fontId="61" fillId="0" borderId="34" xfId="0" applyFont="1" applyBorder="1" applyAlignment="1">
      <alignment horizontal="left" vertical="top" wrapText="1"/>
    </xf>
    <xf numFmtId="0" fontId="61" fillId="0" borderId="35" xfId="0" applyFont="1" applyBorder="1" applyAlignment="1">
      <alignment horizontal="left" vertical="top" wrapText="1"/>
    </xf>
    <xf numFmtId="0" fontId="61" fillId="12" borderId="4" xfId="0" quotePrefix="1" applyNumberFormat="1" applyFont="1" applyFill="1" applyBorder="1" applyAlignment="1">
      <alignment horizontal="center" vertical="center"/>
    </xf>
    <xf numFmtId="0" fontId="61" fillId="13" borderId="4" xfId="0" applyFont="1" applyFill="1" applyBorder="1" applyAlignment="1">
      <alignment horizontal="center" vertical="center" wrapText="1"/>
    </xf>
    <xf numFmtId="0" fontId="62" fillId="15" borderId="4" xfId="2" quotePrefix="1" applyNumberFormat="1" applyFont="1" applyFill="1" applyBorder="1" applyAlignment="1">
      <alignment horizontal="center" vertical="center"/>
    </xf>
    <xf numFmtId="0" fontId="62" fillId="16" borderId="4" xfId="2" quotePrefix="1" applyNumberFormat="1" applyFont="1" applyFill="1" applyBorder="1" applyAlignment="1">
      <alignment horizontal="center" vertical="center" wrapText="1"/>
    </xf>
    <xf numFmtId="0" fontId="63" fillId="0" borderId="4" xfId="0" applyFont="1" applyBorder="1"/>
    <xf numFmtId="0" fontId="9" fillId="0" borderId="0" xfId="0" applyFont="1" applyAlignment="1">
      <alignment horizontal="center"/>
    </xf>
    <xf numFmtId="0" fontId="12" fillId="0" borderId="0" xfId="0" applyFont="1" applyFill="1" applyBorder="1"/>
    <xf numFmtId="0" fontId="9" fillId="0" borderId="0" xfId="0" applyFont="1" applyFill="1" applyBorder="1"/>
    <xf numFmtId="0" fontId="13" fillId="0" borderId="34" xfId="0" applyFont="1" applyBorder="1"/>
    <xf numFmtId="0" fontId="13" fillId="0" borderId="33" xfId="0" applyFont="1" applyBorder="1"/>
    <xf numFmtId="0" fontId="26" fillId="2" borderId="20" xfId="2" applyFont="1" applyFill="1" applyBorder="1" applyAlignment="1">
      <alignment vertical="center"/>
    </xf>
    <xf numFmtId="0" fontId="26" fillId="2" borderId="20" xfId="2" applyNumberFormat="1" applyFont="1" applyFill="1" applyBorder="1" applyAlignment="1">
      <alignment vertical="center"/>
    </xf>
    <xf numFmtId="0" fontId="22" fillId="0" borderId="17" xfId="2" applyFont="1" applyBorder="1" applyAlignment="1">
      <alignment vertical="center"/>
    </xf>
    <xf numFmtId="0" fontId="26" fillId="2" borderId="18" xfId="2" applyFont="1" applyFill="1" applyBorder="1" applyAlignment="1">
      <alignment vertical="center"/>
    </xf>
    <xf numFmtId="0" fontId="9" fillId="0" borderId="20" xfId="0" applyFont="1" applyBorder="1" applyAlignment="1">
      <alignment horizontal="center"/>
    </xf>
    <xf numFmtId="0" fontId="0" fillId="0" borderId="20" xfId="0" applyBorder="1"/>
    <xf numFmtId="0" fontId="9" fillId="0" borderId="0" xfId="0" applyFont="1" applyBorder="1" applyAlignment="1">
      <alignment horizontal="center"/>
    </xf>
    <xf numFmtId="0" fontId="9" fillId="0" borderId="17" xfId="0" applyFont="1" applyBorder="1" applyAlignment="1">
      <alignment horizontal="center"/>
    </xf>
    <xf numFmtId="0" fontId="9" fillId="0" borderId="16" xfId="0" applyFont="1" applyBorder="1" applyAlignment="1">
      <alignment horizontal="center"/>
    </xf>
    <xf numFmtId="0" fontId="9" fillId="0" borderId="0" xfId="0" applyFont="1" applyAlignment="1">
      <alignment horizontal="center" vertical="center"/>
    </xf>
    <xf numFmtId="0" fontId="9" fillId="0" borderId="19" xfId="0" applyFont="1" applyBorder="1" applyAlignment="1">
      <alignment horizontal="center" vertical="center"/>
    </xf>
    <xf numFmtId="0" fontId="9" fillId="0" borderId="21" xfId="0" applyFont="1" applyBorder="1" applyAlignment="1">
      <alignment horizontal="center" vertical="center"/>
    </xf>
    <xf numFmtId="0" fontId="9" fillId="0" borderId="0" xfId="0" applyFont="1" applyBorder="1" applyAlignment="1">
      <alignment horizontal="center" vertical="center"/>
    </xf>
    <xf numFmtId="0" fontId="9" fillId="0" borderId="16" xfId="0" applyFont="1" applyBorder="1" applyAlignment="1">
      <alignment horizontal="center" vertical="center"/>
    </xf>
    <xf numFmtId="0" fontId="9" fillId="0" borderId="22" xfId="0" applyFont="1" applyBorder="1" applyAlignment="1">
      <alignment horizontal="center" vertical="center"/>
    </xf>
    <xf numFmtId="0" fontId="9" fillId="12" borderId="0" xfId="0" applyFont="1" applyFill="1" applyAlignment="1">
      <alignment horizontal="center" vertical="center"/>
    </xf>
    <xf numFmtId="0" fontId="61" fillId="15" borderId="4" xfId="0" quotePrefix="1" applyFont="1" applyFill="1" applyBorder="1" applyAlignment="1">
      <alignment horizontal="center"/>
    </xf>
    <xf numFmtId="0" fontId="9" fillId="15" borderId="20" xfId="0" applyFont="1" applyFill="1" applyBorder="1" applyAlignment="1">
      <alignment horizontal="center"/>
    </xf>
    <xf numFmtId="0" fontId="9" fillId="15" borderId="0" xfId="0" applyFont="1" applyFill="1" applyAlignment="1">
      <alignment horizontal="center"/>
    </xf>
    <xf numFmtId="0" fontId="9" fillId="15" borderId="0" xfId="0" applyFont="1" applyFill="1" applyBorder="1" applyAlignment="1">
      <alignment horizontal="center"/>
    </xf>
    <xf numFmtId="0" fontId="9" fillId="15" borderId="0" xfId="0" applyFont="1" applyFill="1" applyAlignment="1">
      <alignment horizontal="center" vertical="center"/>
    </xf>
    <xf numFmtId="0" fontId="9" fillId="0" borderId="0" xfId="0" applyFont="1" applyFill="1" applyBorder="1" applyAlignment="1">
      <alignment horizontal="center" vertical="center"/>
    </xf>
    <xf numFmtId="0" fontId="9" fillId="13" borderId="0" xfId="0" applyFont="1" applyFill="1" applyAlignment="1">
      <alignment horizontal="center"/>
    </xf>
    <xf numFmtId="0" fontId="9" fillId="16" borderId="20" xfId="0" applyFont="1" applyFill="1" applyBorder="1" applyAlignment="1">
      <alignment horizontal="center"/>
    </xf>
    <xf numFmtId="0" fontId="9" fillId="16" borderId="0" xfId="0" applyFont="1" applyFill="1" applyAlignment="1">
      <alignment horizontal="center"/>
    </xf>
    <xf numFmtId="0" fontId="9" fillId="15" borderId="21" xfId="0" applyFont="1" applyFill="1" applyBorder="1" applyAlignment="1">
      <alignment horizontal="center" vertical="center"/>
    </xf>
    <xf numFmtId="0" fontId="9" fillId="16" borderId="21" xfId="0" applyFont="1" applyFill="1" applyBorder="1" applyAlignment="1">
      <alignment horizontal="center" vertical="center"/>
    </xf>
    <xf numFmtId="0" fontId="9" fillId="14" borderId="0" xfId="0" applyFont="1" applyFill="1" applyBorder="1" applyAlignment="1">
      <alignment horizontal="center" vertical="center"/>
    </xf>
    <xf numFmtId="0" fontId="9" fillId="14" borderId="0" xfId="0" applyFont="1" applyFill="1" applyAlignment="1">
      <alignment horizontal="center" vertical="center"/>
    </xf>
    <xf numFmtId="0" fontId="9" fillId="14" borderId="0" xfId="0" applyFont="1" applyFill="1" applyAlignment="1">
      <alignment horizontal="center"/>
    </xf>
    <xf numFmtId="0" fontId="9" fillId="13" borderId="0" xfId="0" applyFont="1" applyFill="1" applyBorder="1" applyAlignment="1">
      <alignment horizontal="center"/>
    </xf>
    <xf numFmtId="0" fontId="9" fillId="13" borderId="0" xfId="0" applyFont="1" applyFill="1" applyAlignment="1">
      <alignment horizontal="center" vertical="center"/>
    </xf>
    <xf numFmtId="0" fontId="9" fillId="14" borderId="21" xfId="0" applyFont="1" applyFill="1" applyBorder="1" applyAlignment="1">
      <alignment horizontal="center" vertical="center"/>
    </xf>
    <xf numFmtId="0" fontId="13" fillId="0" borderId="8" xfId="862" quotePrefix="1" applyFont="1" applyBorder="1" applyAlignment="1">
      <alignment vertical="top"/>
    </xf>
    <xf numFmtId="0" fontId="13" fillId="0" borderId="10" xfId="862" applyFont="1" applyBorder="1"/>
    <xf numFmtId="0" fontId="13" fillId="0" borderId="10" xfId="862" quotePrefix="1" applyFont="1" applyBorder="1"/>
    <xf numFmtId="0" fontId="13" fillId="0" borderId="0" xfId="862" applyFont="1" applyBorder="1"/>
    <xf numFmtId="0" fontId="4" fillId="0" borderId="0" xfId="7" applyBorder="1" applyAlignment="1">
      <alignment horizontal="left"/>
    </xf>
    <xf numFmtId="0" fontId="13" fillId="0" borderId="8" xfId="5" quotePrefix="1" applyFont="1" applyBorder="1" applyAlignment="1">
      <alignment vertical="top"/>
    </xf>
    <xf numFmtId="0" fontId="13" fillId="0" borderId="10" xfId="5" applyFont="1" applyBorder="1"/>
    <xf numFmtId="0" fontId="13" fillId="0" borderId="10" xfId="5" quotePrefix="1" applyFont="1" applyBorder="1"/>
    <xf numFmtId="0" fontId="13" fillId="0" borderId="8" xfId="0" applyFont="1" applyBorder="1" applyAlignment="1">
      <alignment horizontal="left" vertical="top"/>
    </xf>
    <xf numFmtId="0" fontId="13" fillId="0" borderId="10" xfId="1150" applyFont="1" applyBorder="1" applyAlignment="1">
      <alignment horizontal="left" vertical="top" wrapText="1"/>
    </xf>
    <xf numFmtId="0" fontId="13" fillId="0" borderId="12" xfId="0" applyFont="1" applyBorder="1" applyAlignment="1">
      <alignment horizontal="left" vertical="top"/>
    </xf>
    <xf numFmtId="0" fontId="13" fillId="0" borderId="12" xfId="0" applyFont="1" applyBorder="1" applyAlignment="1">
      <alignment horizontal="left" vertical="top" wrapText="1"/>
    </xf>
    <xf numFmtId="0" fontId="13" fillId="0" borderId="10" xfId="0" applyFont="1" applyFill="1" applyBorder="1" applyAlignment="1">
      <alignment horizontal="left" vertical="top"/>
    </xf>
    <xf numFmtId="0" fontId="13" fillId="0" borderId="10" xfId="0" applyFont="1" applyFill="1" applyBorder="1" applyAlignment="1">
      <alignment horizontal="left" vertical="top" wrapText="1"/>
    </xf>
    <xf numFmtId="0" fontId="13" fillId="0" borderId="14" xfId="0" applyFont="1" applyBorder="1" applyAlignment="1">
      <alignment horizontal="left" vertical="top"/>
    </xf>
    <xf numFmtId="0" fontId="13" fillId="3" borderId="6" xfId="0" applyFont="1" applyFill="1" applyBorder="1" applyAlignment="1">
      <alignment horizontal="left" vertical="top"/>
    </xf>
    <xf numFmtId="0" fontId="13" fillId="0" borderId="10" xfId="0" applyFont="1" applyBorder="1" applyAlignment="1">
      <alignment horizontal="left" vertical="center"/>
    </xf>
    <xf numFmtId="0" fontId="13" fillId="0" borderId="8" xfId="0" applyFont="1" applyBorder="1" applyAlignment="1">
      <alignment horizontal="left"/>
    </xf>
    <xf numFmtId="0" fontId="13" fillId="0" borderId="10" xfId="0" applyFont="1" applyBorder="1" applyAlignment="1">
      <alignment horizontal="left" wrapText="1"/>
    </xf>
    <xf numFmtId="0" fontId="13" fillId="0" borderId="10" xfId="0" quotePrefix="1" applyFont="1" applyFill="1" applyBorder="1" applyAlignment="1">
      <alignment horizontal="left" vertical="top"/>
    </xf>
    <xf numFmtId="0" fontId="13" fillId="0" borderId="10" xfId="0" applyFont="1" applyBorder="1" applyAlignment="1">
      <alignment horizontal="left" vertical="center" wrapText="1"/>
    </xf>
    <xf numFmtId="0" fontId="13" fillId="0" borderId="8" xfId="0" applyFont="1" applyFill="1" applyBorder="1" applyAlignment="1">
      <alignment horizontal="left" vertical="top"/>
    </xf>
    <xf numFmtId="0" fontId="13" fillId="0" borderId="10" xfId="0" applyFont="1" applyFill="1" applyBorder="1" applyAlignment="1">
      <alignment horizontal="left"/>
    </xf>
    <xf numFmtId="0" fontId="13" fillId="0" borderId="10" xfId="2" applyFont="1" applyBorder="1" applyAlignment="1">
      <alignment vertical="top"/>
    </xf>
    <xf numFmtId="0" fontId="13" fillId="0" borderId="19" xfId="0" applyFont="1" applyBorder="1" applyAlignment="1">
      <alignment horizontal="left" vertical="top"/>
    </xf>
    <xf numFmtId="0" fontId="13" fillId="0" borderId="0" xfId="0" applyFont="1" applyAlignment="1">
      <alignment horizontal="left" vertical="top"/>
    </xf>
    <xf numFmtId="0" fontId="13" fillId="0" borderId="10" xfId="0" applyFont="1" applyBorder="1" applyAlignment="1">
      <alignment horizontal="left"/>
    </xf>
    <xf numFmtId="0" fontId="13" fillId="0" borderId="10" xfId="0" applyFont="1" applyFill="1" applyBorder="1" applyAlignment="1">
      <alignment horizontal="left" vertical="center" wrapText="1"/>
    </xf>
    <xf numFmtId="0" fontId="13" fillId="0" borderId="12" xfId="0" applyFont="1" applyFill="1" applyBorder="1" applyAlignment="1">
      <alignment horizontal="left" vertical="top"/>
    </xf>
    <xf numFmtId="0" fontId="13" fillId="0" borderId="19" xfId="0" applyFont="1" applyBorder="1" applyAlignment="1">
      <alignment horizontal="left"/>
    </xf>
    <xf numFmtId="0" fontId="64" fillId="0" borderId="34" xfId="3" applyFont="1" applyBorder="1" applyAlignment="1" applyProtection="1">
      <alignment horizontal="center"/>
    </xf>
    <xf numFmtId="0" fontId="15" fillId="0" borderId="33" xfId="3" applyFont="1" applyBorder="1" applyAlignment="1" applyProtection="1">
      <alignment horizontal="center"/>
    </xf>
    <xf numFmtId="0" fontId="15" fillId="0" borderId="34" xfId="3" applyFont="1" applyBorder="1" applyAlignment="1" applyProtection="1">
      <alignment horizontal="center"/>
    </xf>
    <xf numFmtId="0" fontId="15" fillId="0" borderId="34" xfId="3" applyFont="1" applyBorder="1" applyAlignment="1" applyProtection="1"/>
    <xf numFmtId="0" fontId="15" fillId="0" borderId="35" xfId="3" applyFont="1" applyBorder="1" applyAlignment="1" applyProtection="1"/>
    <xf numFmtId="0" fontId="15" fillId="0" borderId="7" xfId="0" applyFont="1" applyBorder="1" applyAlignment="1">
      <alignment vertical="top"/>
    </xf>
    <xf numFmtId="0" fontId="15" fillId="0" borderId="9" xfId="0" applyFont="1" applyBorder="1" applyAlignment="1">
      <alignment vertical="top"/>
    </xf>
    <xf numFmtId="0" fontId="15" fillId="0" borderId="23" xfId="0" applyFont="1" applyBorder="1" applyAlignment="1">
      <alignment vertical="top"/>
    </xf>
    <xf numFmtId="0" fontId="15" fillId="0" borderId="9" xfId="5" applyFont="1" applyBorder="1" applyAlignment="1">
      <alignment vertical="top"/>
    </xf>
    <xf numFmtId="0" fontId="15" fillId="0" borderId="7" xfId="5" applyFont="1" applyBorder="1" applyAlignment="1">
      <alignment vertical="top"/>
    </xf>
    <xf numFmtId="0" fontId="15" fillId="0" borderId="18" xfId="5" applyFont="1" applyBorder="1" applyAlignment="1">
      <alignment vertical="top"/>
    </xf>
    <xf numFmtId="0" fontId="15" fillId="0" borderId="23" xfId="5" applyFont="1" applyBorder="1" applyAlignment="1">
      <alignment vertical="top"/>
    </xf>
    <xf numFmtId="0" fontId="15" fillId="0" borderId="9" xfId="862" applyFont="1" applyBorder="1" applyAlignment="1">
      <alignment vertical="top"/>
    </xf>
    <xf numFmtId="0" fontId="15" fillId="0" borderId="7" xfId="862" applyFont="1" applyBorder="1" applyAlignment="1">
      <alignment vertical="top"/>
    </xf>
    <xf numFmtId="0" fontId="15" fillId="0" borderId="0" xfId="862" applyFont="1" applyBorder="1" applyAlignment="1">
      <alignment vertical="top"/>
    </xf>
    <xf numFmtId="0" fontId="15" fillId="0" borderId="23" xfId="862" applyFont="1" applyBorder="1" applyAlignment="1">
      <alignment vertical="top"/>
    </xf>
    <xf numFmtId="0" fontId="15" fillId="0" borderId="18" xfId="862" applyFont="1" applyBorder="1" applyAlignment="1">
      <alignment vertical="top"/>
    </xf>
    <xf numFmtId="0" fontId="15" fillId="0" borderId="5" xfId="0" applyFont="1" applyBorder="1" applyAlignment="1">
      <alignment vertical="top"/>
    </xf>
    <xf numFmtId="0" fontId="51" fillId="0" borderId="0" xfId="7" applyFont="1" applyAlignment="1">
      <alignment wrapText="1"/>
    </xf>
    <xf numFmtId="0" fontId="65" fillId="0" borderId="0" xfId="2" applyFont="1"/>
    <xf numFmtId="0" fontId="66" fillId="0" borderId="0" xfId="2" applyFont="1"/>
    <xf numFmtId="0" fontId="63" fillId="0" borderId="0" xfId="2" applyFont="1"/>
    <xf numFmtId="0" fontId="67" fillId="0" borderId="0" xfId="7" applyFont="1" applyAlignment="1">
      <alignment horizontal="right"/>
    </xf>
    <xf numFmtId="14" fontId="67" fillId="0" borderId="0" xfId="7" applyNumberFormat="1" applyFont="1"/>
    <xf numFmtId="0" fontId="67" fillId="0" borderId="0" xfId="7" applyFont="1"/>
    <xf numFmtId="0" fontId="63" fillId="0" borderId="0" xfId="2" applyFont="1" applyAlignment="1">
      <alignment horizontal="right"/>
    </xf>
    <xf numFmtId="0" fontId="65" fillId="0" borderId="0" xfId="0" applyFont="1"/>
    <xf numFmtId="0" fontId="66" fillId="0" borderId="0" xfId="0" applyFont="1"/>
    <xf numFmtId="0" fontId="68" fillId="0" borderId="0" xfId="0" applyFont="1"/>
    <xf numFmtId="0" fontId="63" fillId="0" borderId="0" xfId="0" applyFont="1" applyAlignment="1">
      <alignment horizontal="right"/>
    </xf>
    <xf numFmtId="0" fontId="63" fillId="0" borderId="0" xfId="0" applyFont="1"/>
    <xf numFmtId="165" fontId="63" fillId="0" borderId="0" xfId="0" applyNumberFormat="1" applyFont="1"/>
    <xf numFmtId="0" fontId="69" fillId="0" borderId="0" xfId="0" applyFont="1" applyFill="1" applyAlignment="1">
      <alignment horizontal="left"/>
    </xf>
    <xf numFmtId="0" fontId="61" fillId="0" borderId="0" xfId="0" applyFont="1" applyAlignment="1">
      <alignment wrapText="1"/>
    </xf>
    <xf numFmtId="0" fontId="61" fillId="0" borderId="0" xfId="0" applyFont="1" applyBorder="1" applyAlignment="1">
      <alignment horizontal="left" vertical="top" wrapText="1"/>
    </xf>
    <xf numFmtId="0" fontId="66" fillId="0" borderId="0" xfId="0" applyFont="1" applyAlignment="1">
      <alignment wrapText="1"/>
    </xf>
    <xf numFmtId="0" fontId="61" fillId="0" borderId="0" xfId="0" applyFont="1" applyFill="1" applyAlignment="1">
      <alignment horizontal="left" wrapText="1"/>
    </xf>
    <xf numFmtId="0" fontId="66" fillId="0" borderId="0" xfId="0" applyFont="1" applyFill="1" applyBorder="1" applyAlignment="1">
      <alignment wrapText="1"/>
    </xf>
    <xf numFmtId="0" fontId="61" fillId="0" borderId="0" xfId="0" applyFont="1" applyFill="1" applyBorder="1" applyAlignment="1">
      <alignment horizontal="left" wrapText="1"/>
    </xf>
    <xf numFmtId="0" fontId="63" fillId="0" borderId="0" xfId="0" applyFont="1" applyBorder="1"/>
    <xf numFmtId="0" fontId="65" fillId="0" borderId="0" xfId="0" applyFont="1" applyAlignment="1">
      <alignment wrapText="1"/>
    </xf>
    <xf numFmtId="0" fontId="61" fillId="17" borderId="4" xfId="0" quotePrefix="1" applyFont="1" applyFill="1" applyBorder="1" applyAlignment="1">
      <alignment horizontal="center"/>
    </xf>
    <xf numFmtId="0" fontId="70" fillId="0" borderId="0" xfId="0" applyFont="1" applyBorder="1" applyAlignment="1">
      <alignment horizontal="left" vertical="top" wrapText="1"/>
    </xf>
    <xf numFmtId="0" fontId="63" fillId="0" borderId="0" xfId="0" applyFont="1" applyAlignment="1">
      <alignment wrapText="1"/>
    </xf>
    <xf numFmtId="0" fontId="65" fillId="0" borderId="0" xfId="0" applyFont="1" applyFill="1" applyAlignment="1">
      <alignment horizontal="left" wrapText="1"/>
    </xf>
    <xf numFmtId="0" fontId="63" fillId="0" borderId="0" xfId="0" applyFont="1" applyFill="1" applyBorder="1" applyAlignment="1">
      <alignment wrapText="1"/>
    </xf>
    <xf numFmtId="0" fontId="71" fillId="0" borderId="0" xfId="7" applyFont="1" applyBorder="1" applyAlignment="1"/>
    <xf numFmtId="0" fontId="72" fillId="0" borderId="0" xfId="7" applyFont="1" applyBorder="1" applyAlignment="1"/>
    <xf numFmtId="2" fontId="72" fillId="0" borderId="0" xfId="7" applyNumberFormat="1" applyFont="1" applyBorder="1" applyAlignment="1"/>
    <xf numFmtId="0" fontId="19" fillId="16" borderId="20" xfId="0" applyFont="1" applyFill="1" applyBorder="1" applyAlignment="1">
      <alignment horizontal="center"/>
    </xf>
    <xf numFmtId="0" fontId="19" fillId="16" borderId="0" xfId="0" applyFont="1" applyFill="1" applyAlignment="1">
      <alignment horizontal="center"/>
    </xf>
    <xf numFmtId="0" fontId="19" fillId="15" borderId="0" xfId="0" applyFont="1" applyFill="1" applyAlignment="1">
      <alignment horizontal="center"/>
    </xf>
    <xf numFmtId="0" fontId="69" fillId="0" borderId="0" xfId="0" applyFont="1" applyBorder="1" applyAlignment="1">
      <alignment horizontal="left" wrapText="1"/>
    </xf>
    <xf numFmtId="0" fontId="48" fillId="0" borderId="0" xfId="1275" applyFont="1" applyAlignment="1">
      <alignment wrapText="1"/>
    </xf>
    <xf numFmtId="0" fontId="48" fillId="0" borderId="0" xfId="1275" applyFont="1" applyAlignment="1">
      <alignment horizontal="center" wrapText="1"/>
    </xf>
    <xf numFmtId="0" fontId="48" fillId="0" borderId="0" xfId="0" applyFont="1" applyAlignment="1">
      <alignment vertical="center" wrapText="1"/>
    </xf>
    <xf numFmtId="0" fontId="48" fillId="0" borderId="0" xfId="1275" applyFont="1" applyAlignment="1"/>
    <xf numFmtId="0" fontId="48" fillId="0" borderId="0" xfId="1275" applyFont="1" applyAlignment="1">
      <alignment vertical="top" wrapText="1"/>
    </xf>
    <xf numFmtId="0" fontId="48" fillId="0" borderId="0" xfId="1275" applyFont="1" applyAlignment="1">
      <alignment horizontal="center" vertical="top" wrapText="1"/>
    </xf>
    <xf numFmtId="0" fontId="48" fillId="0" borderId="0" xfId="0" applyFont="1" applyAlignment="1">
      <alignment vertical="center"/>
    </xf>
    <xf numFmtId="0" fontId="4" fillId="0" borderId="0" xfId="1268" applyFont="1" applyFill="1" applyAlignment="1">
      <alignment wrapText="1"/>
    </xf>
    <xf numFmtId="0" fontId="4" fillId="0" borderId="0" xfId="1268" applyFont="1" applyFill="1" applyAlignment="1">
      <alignment horizontal="center" wrapText="1"/>
    </xf>
    <xf numFmtId="0" fontId="48" fillId="0" borderId="0" xfId="1275" applyFont="1" applyFill="1" applyAlignment="1">
      <alignment vertical="top" wrapText="1"/>
    </xf>
    <xf numFmtId="0" fontId="4" fillId="0" borderId="0" xfId="1275" applyFont="1" applyAlignment="1">
      <alignment vertical="top" wrapText="1"/>
    </xf>
    <xf numFmtId="0" fontId="48" fillId="0" borderId="0" xfId="4" applyFont="1" applyAlignment="1">
      <alignment wrapText="1"/>
    </xf>
    <xf numFmtId="0" fontId="48" fillId="0" borderId="0" xfId="4" applyFont="1" applyAlignment="1">
      <alignment horizontal="center" wrapText="1"/>
    </xf>
    <xf numFmtId="0" fontId="48" fillId="0" borderId="0" xfId="4" applyFont="1" applyAlignment="1">
      <alignment vertical="top" wrapText="1"/>
    </xf>
    <xf numFmtId="0" fontId="4" fillId="0" borderId="0" xfId="0" applyFont="1" applyAlignment="1">
      <alignment vertical="top"/>
    </xf>
    <xf numFmtId="0" fontId="0" fillId="0" borderId="23" xfId="0" applyBorder="1" applyAlignment="1">
      <alignment vertical="top"/>
    </xf>
    <xf numFmtId="0" fontId="9" fillId="0" borderId="0" xfId="0" applyFont="1" applyFill="1" applyAlignment="1">
      <alignment horizontal="center"/>
    </xf>
    <xf numFmtId="0" fontId="9" fillId="13" borderId="20" xfId="0" applyFont="1" applyFill="1" applyBorder="1" applyAlignment="1">
      <alignment horizontal="center"/>
    </xf>
    <xf numFmtId="0" fontId="9" fillId="0" borderId="0" xfId="0" applyFont="1" applyFill="1" applyAlignment="1">
      <alignment horizontal="center" vertical="center"/>
    </xf>
    <xf numFmtId="0" fontId="0" fillId="0" borderId="0" xfId="0" applyAlignment="1">
      <alignment horizontal="center" vertical="top"/>
    </xf>
    <xf numFmtId="0" fontId="26" fillId="2" borderId="17" xfId="0" applyNumberFormat="1" applyFont="1" applyFill="1" applyBorder="1" applyAlignment="1">
      <alignment vertical="center"/>
    </xf>
    <xf numFmtId="0" fontId="9" fillId="13" borderId="17" xfId="0" applyFont="1" applyFill="1" applyBorder="1" applyAlignment="1">
      <alignment horizontal="center"/>
    </xf>
    <xf numFmtId="0" fontId="9" fillId="13" borderId="16" xfId="0" applyFont="1" applyFill="1" applyBorder="1" applyAlignment="1">
      <alignment horizontal="center"/>
    </xf>
    <xf numFmtId="0" fontId="19" fillId="16" borderId="18" xfId="0" applyFont="1" applyFill="1" applyBorder="1" applyAlignment="1">
      <alignment horizontal="center"/>
    </xf>
    <xf numFmtId="0" fontId="9" fillId="0" borderId="23" xfId="0" applyFont="1" applyFill="1" applyBorder="1" applyAlignment="1">
      <alignment horizontal="center"/>
    </xf>
    <xf numFmtId="0" fontId="9" fillId="15" borderId="23" xfId="0" applyFont="1" applyFill="1" applyBorder="1" applyAlignment="1">
      <alignment horizontal="center"/>
    </xf>
    <xf numFmtId="0" fontId="9" fillId="0" borderId="23" xfId="0" applyFont="1" applyBorder="1" applyAlignment="1">
      <alignment horizontal="center"/>
    </xf>
    <xf numFmtId="0" fontId="9" fillId="0" borderId="23" xfId="0" applyFont="1" applyBorder="1" applyAlignment="1">
      <alignment horizontal="center" vertical="center"/>
    </xf>
    <xf numFmtId="0" fontId="9" fillId="15" borderId="0" xfId="0" applyFont="1" applyFill="1" applyBorder="1" applyAlignment="1">
      <alignment horizontal="center" vertical="center"/>
    </xf>
    <xf numFmtId="0" fontId="9" fillId="12" borderId="0" xfId="0" applyFont="1" applyFill="1" applyBorder="1" applyAlignment="1">
      <alignment horizontal="center" vertical="center"/>
    </xf>
    <xf numFmtId="0" fontId="19" fillId="16" borderId="0" xfId="0" applyFont="1" applyFill="1" applyBorder="1" applyAlignment="1">
      <alignment horizontal="center"/>
    </xf>
    <xf numFmtId="0" fontId="9" fillId="14" borderId="0" xfId="0" applyFont="1" applyFill="1" applyBorder="1" applyAlignment="1">
      <alignment horizontal="center"/>
    </xf>
    <xf numFmtId="0" fontId="15" fillId="0" borderId="33" xfId="3" applyFont="1" applyBorder="1" applyAlignment="1" applyProtection="1">
      <alignment horizontal="center" vertical="center"/>
    </xf>
    <xf numFmtId="0" fontId="15" fillId="0" borderId="34" xfId="3" applyFont="1" applyBorder="1" applyAlignment="1" applyProtection="1">
      <alignment horizontal="center" vertical="center"/>
    </xf>
    <xf numFmtId="0" fontId="64" fillId="0" borderId="34" xfId="3" applyFont="1" applyBorder="1" applyAlignment="1" applyProtection="1">
      <alignment horizontal="center" vertical="center"/>
    </xf>
    <xf numFmtId="0" fontId="15" fillId="0" borderId="34" xfId="3" applyFont="1" applyBorder="1" applyAlignment="1" applyProtection="1">
      <alignment vertical="center"/>
    </xf>
    <xf numFmtId="0" fontId="15" fillId="0" borderId="35" xfId="3" applyFont="1" applyBorder="1" applyAlignment="1" applyProtection="1">
      <alignment vertical="center" wrapText="1"/>
    </xf>
    <xf numFmtId="0" fontId="13" fillId="0" borderId="4" xfId="0" applyFont="1" applyBorder="1"/>
    <xf numFmtId="0" fontId="22" fillId="5" borderId="0" xfId="0" applyFont="1" applyFill="1" applyBorder="1" applyAlignment="1">
      <alignment horizontal="left" vertical="top" wrapText="1"/>
    </xf>
    <xf numFmtId="0" fontId="24" fillId="2" borderId="2" xfId="2" applyFont="1" applyFill="1" applyBorder="1" applyAlignment="1">
      <alignment horizontal="center" vertical="center" textRotation="90" wrapText="1"/>
    </xf>
    <xf numFmtId="0" fontId="24" fillId="2" borderId="3" xfId="2" applyFont="1" applyFill="1" applyBorder="1" applyAlignment="1">
      <alignment horizontal="center" vertical="center" textRotation="90" wrapText="1"/>
    </xf>
    <xf numFmtId="0" fontId="24" fillId="2" borderId="1" xfId="2" applyFont="1" applyFill="1" applyBorder="1" applyAlignment="1">
      <alignment horizontal="center" vertical="center" textRotation="90" wrapText="1"/>
    </xf>
    <xf numFmtId="0" fontId="18" fillId="0" borderId="0" xfId="0" applyFont="1" applyFill="1" applyAlignment="1">
      <alignment horizontal="left" vertical="top" wrapText="1"/>
    </xf>
    <xf numFmtId="0" fontId="19" fillId="0" borderId="0" xfId="0" applyFont="1" applyFill="1" applyAlignment="1">
      <alignment horizontal="left" vertical="top" wrapText="1"/>
    </xf>
  </cellXfs>
  <cellStyles count="1506">
    <cellStyle name="%" xfId="8"/>
    <cellStyle name="_20060502 - Sink calculations v1" xfId="9"/>
    <cellStyle name="_20060502 - Transmission costs v1 (integrated)" xfId="10"/>
    <cellStyle name="_Sheet1" xfId="11"/>
    <cellStyle name="2x indented GHG Textfiels" xfId="12"/>
    <cellStyle name="2x indented GHG Textfiels 10" xfId="13"/>
    <cellStyle name="2x indented GHG Textfiels 11" xfId="14"/>
    <cellStyle name="2x indented GHG Textfiels 12" xfId="15"/>
    <cellStyle name="2x indented GHG Textfiels 13" xfId="16"/>
    <cellStyle name="2x indented GHG Textfiels 14" xfId="17"/>
    <cellStyle name="2x indented GHG Textfiels 15" xfId="18"/>
    <cellStyle name="2x indented GHG Textfiels 16" xfId="19"/>
    <cellStyle name="2x indented GHG Textfiels 2" xfId="20"/>
    <cellStyle name="2x indented GHG Textfiels 3" xfId="21"/>
    <cellStyle name="2x indented GHG Textfiels 4" xfId="22"/>
    <cellStyle name="2x indented GHG Textfiels 5" xfId="23"/>
    <cellStyle name="2x indented GHG Textfiels 6" xfId="24"/>
    <cellStyle name="2x indented GHG Textfiels 7" xfId="25"/>
    <cellStyle name="2x indented GHG Textfiels 8" xfId="26"/>
    <cellStyle name="2x indented GHG Textfiels 9" xfId="27"/>
    <cellStyle name="5x indented GHG Textfiels" xfId="28"/>
    <cellStyle name="5x indented GHG Textfiels 10" xfId="29"/>
    <cellStyle name="5x indented GHG Textfiels 11" xfId="30"/>
    <cellStyle name="5x indented GHG Textfiels 12" xfId="31"/>
    <cellStyle name="5x indented GHG Textfiels 13" xfId="32"/>
    <cellStyle name="5x indented GHG Textfiels 14" xfId="33"/>
    <cellStyle name="5x indented GHG Textfiels 15" xfId="34"/>
    <cellStyle name="5x indented GHG Textfiels 16" xfId="35"/>
    <cellStyle name="5x indented GHG Textfiels 2" xfId="36"/>
    <cellStyle name="5x indented GHG Textfiels 3" xfId="37"/>
    <cellStyle name="5x indented GHG Textfiels 4" xfId="38"/>
    <cellStyle name="5x indented GHG Textfiels 5" xfId="39"/>
    <cellStyle name="5x indented GHG Textfiels 6" xfId="40"/>
    <cellStyle name="5x indented GHG Textfiels 7" xfId="41"/>
    <cellStyle name="5x indented GHG Textfiels 8" xfId="42"/>
    <cellStyle name="5x indented GHG Textfiels 9" xfId="43"/>
    <cellStyle name="AggblueCels_1x" xfId="44"/>
    <cellStyle name="AggBoldCells" xfId="45"/>
    <cellStyle name="AggCels" xfId="46"/>
    <cellStyle name="assumption 1" xfId="47"/>
    <cellStyle name="assumption 2" xfId="48"/>
    <cellStyle name="assumption 4" xfId="49"/>
    <cellStyle name="Assumption Date" xfId="50"/>
    <cellStyle name="Bad 2" xfId="51"/>
    <cellStyle name="Calc_%" xfId="52"/>
    <cellStyle name="ColumnHeading" xfId="53"/>
    <cellStyle name="Comma [2]" xfId="54"/>
    <cellStyle name="Comma 10" xfId="55"/>
    <cellStyle name="Comma 11" xfId="56"/>
    <cellStyle name="Comma 11 10" xfId="57"/>
    <cellStyle name="Comma 11 11" xfId="58"/>
    <cellStyle name="Comma 11 12" xfId="59"/>
    <cellStyle name="Comma 11 13" xfId="60"/>
    <cellStyle name="Comma 11 14" xfId="61"/>
    <cellStyle name="Comma 11 15" xfId="62"/>
    <cellStyle name="Comma 11 2" xfId="63"/>
    <cellStyle name="Comma 11 3" xfId="64"/>
    <cellStyle name="Comma 11 4" xfId="65"/>
    <cellStyle name="Comma 11 5" xfId="66"/>
    <cellStyle name="Comma 11 6" xfId="67"/>
    <cellStyle name="Comma 11 7" xfId="68"/>
    <cellStyle name="Comma 11 8" xfId="69"/>
    <cellStyle name="Comma 11 9" xfId="70"/>
    <cellStyle name="Comma 12" xfId="71"/>
    <cellStyle name="Comma 13" xfId="72"/>
    <cellStyle name="Comma 13 10" xfId="73"/>
    <cellStyle name="Comma 13 11" xfId="74"/>
    <cellStyle name="Comma 13 12" xfId="75"/>
    <cellStyle name="Comma 13 13" xfId="76"/>
    <cellStyle name="Comma 13 14" xfId="77"/>
    <cellStyle name="Comma 13 15" xfId="78"/>
    <cellStyle name="Comma 13 2" xfId="79"/>
    <cellStyle name="Comma 13 3" xfId="80"/>
    <cellStyle name="Comma 13 4" xfId="81"/>
    <cellStyle name="Comma 13 5" xfId="82"/>
    <cellStyle name="Comma 13 6" xfId="83"/>
    <cellStyle name="Comma 13 7" xfId="84"/>
    <cellStyle name="Comma 13 8" xfId="85"/>
    <cellStyle name="Comma 13 9" xfId="86"/>
    <cellStyle name="Comma 14" xfId="87"/>
    <cellStyle name="Comma 15" xfId="88"/>
    <cellStyle name="Comma 16" xfId="89"/>
    <cellStyle name="Comma 17" xfId="90"/>
    <cellStyle name="Comma 18" xfId="91"/>
    <cellStyle name="Comma 2" xfId="92"/>
    <cellStyle name="Comma 2 10" xfId="93"/>
    <cellStyle name="Comma 2 10 10" xfId="94"/>
    <cellStyle name="Comma 2 10 11" xfId="95"/>
    <cellStyle name="Comma 2 10 12" xfId="96"/>
    <cellStyle name="Comma 2 10 13" xfId="97"/>
    <cellStyle name="Comma 2 10 14" xfId="98"/>
    <cellStyle name="Comma 2 10 15" xfId="99"/>
    <cellStyle name="Comma 2 10 2" xfId="100"/>
    <cellStyle name="Comma 2 10 3" xfId="101"/>
    <cellStyle name="Comma 2 10 4" xfId="102"/>
    <cellStyle name="Comma 2 10 5" xfId="103"/>
    <cellStyle name="Comma 2 10 6" xfId="104"/>
    <cellStyle name="Comma 2 10 7" xfId="105"/>
    <cellStyle name="Comma 2 10 8" xfId="106"/>
    <cellStyle name="Comma 2 10 9" xfId="107"/>
    <cellStyle name="Comma 2 11" xfId="108"/>
    <cellStyle name="Comma 2 11 10" xfId="109"/>
    <cellStyle name="Comma 2 11 11" xfId="110"/>
    <cellStyle name="Comma 2 11 12" xfId="111"/>
    <cellStyle name="Comma 2 11 13" xfId="112"/>
    <cellStyle name="Comma 2 11 14" xfId="113"/>
    <cellStyle name="Comma 2 11 15" xfId="114"/>
    <cellStyle name="Comma 2 11 2" xfId="115"/>
    <cellStyle name="Comma 2 11 3" xfId="116"/>
    <cellStyle name="Comma 2 11 4" xfId="117"/>
    <cellStyle name="Comma 2 11 5" xfId="118"/>
    <cellStyle name="Comma 2 11 6" xfId="119"/>
    <cellStyle name="Comma 2 11 7" xfId="120"/>
    <cellStyle name="Comma 2 11 8" xfId="121"/>
    <cellStyle name="Comma 2 11 9" xfId="122"/>
    <cellStyle name="Comma 2 12" xfId="123"/>
    <cellStyle name="Comma 2 12 10" xfId="124"/>
    <cellStyle name="Comma 2 12 11" xfId="125"/>
    <cellStyle name="Comma 2 12 12" xfId="126"/>
    <cellStyle name="Comma 2 12 13" xfId="127"/>
    <cellStyle name="Comma 2 12 14" xfId="128"/>
    <cellStyle name="Comma 2 12 15" xfId="129"/>
    <cellStyle name="Comma 2 12 2" xfId="130"/>
    <cellStyle name="Comma 2 12 3" xfId="131"/>
    <cellStyle name="Comma 2 12 4" xfId="132"/>
    <cellStyle name="Comma 2 12 5" xfId="133"/>
    <cellStyle name="Comma 2 12 6" xfId="134"/>
    <cellStyle name="Comma 2 12 7" xfId="135"/>
    <cellStyle name="Comma 2 12 8" xfId="136"/>
    <cellStyle name="Comma 2 12 9" xfId="137"/>
    <cellStyle name="Comma 2 13" xfId="138"/>
    <cellStyle name="Comma 2 13 10" xfId="139"/>
    <cellStyle name="Comma 2 13 11" xfId="140"/>
    <cellStyle name="Comma 2 13 12" xfId="141"/>
    <cellStyle name="Comma 2 13 13" xfId="142"/>
    <cellStyle name="Comma 2 13 14" xfId="143"/>
    <cellStyle name="Comma 2 13 15" xfId="144"/>
    <cellStyle name="Comma 2 13 2" xfId="145"/>
    <cellStyle name="Comma 2 13 3" xfId="146"/>
    <cellStyle name="Comma 2 13 4" xfId="147"/>
    <cellStyle name="Comma 2 13 5" xfId="148"/>
    <cellStyle name="Comma 2 13 6" xfId="149"/>
    <cellStyle name="Comma 2 13 7" xfId="150"/>
    <cellStyle name="Comma 2 13 8" xfId="151"/>
    <cellStyle name="Comma 2 13 9" xfId="152"/>
    <cellStyle name="Comma 2 14" xfId="153"/>
    <cellStyle name="Comma 2 14 10" xfId="154"/>
    <cellStyle name="Comma 2 14 11" xfId="155"/>
    <cellStyle name="Comma 2 14 12" xfId="156"/>
    <cellStyle name="Comma 2 14 13" xfId="157"/>
    <cellStyle name="Comma 2 14 14" xfId="158"/>
    <cellStyle name="Comma 2 14 15" xfId="159"/>
    <cellStyle name="Comma 2 14 2" xfId="160"/>
    <cellStyle name="Comma 2 14 3" xfId="161"/>
    <cellStyle name="Comma 2 14 4" xfId="162"/>
    <cellStyle name="Comma 2 14 5" xfId="163"/>
    <cellStyle name="Comma 2 14 6" xfId="164"/>
    <cellStyle name="Comma 2 14 7" xfId="165"/>
    <cellStyle name="Comma 2 14 8" xfId="166"/>
    <cellStyle name="Comma 2 14 9" xfId="167"/>
    <cellStyle name="Comma 2 15" xfId="168"/>
    <cellStyle name="Comma 2 15 10" xfId="169"/>
    <cellStyle name="Comma 2 15 11" xfId="170"/>
    <cellStyle name="Comma 2 15 12" xfId="171"/>
    <cellStyle name="Comma 2 15 13" xfId="172"/>
    <cellStyle name="Comma 2 15 14" xfId="173"/>
    <cellStyle name="Comma 2 15 15" xfId="174"/>
    <cellStyle name="Comma 2 15 2" xfId="175"/>
    <cellStyle name="Comma 2 15 3" xfId="176"/>
    <cellStyle name="Comma 2 15 4" xfId="177"/>
    <cellStyle name="Comma 2 15 5" xfId="178"/>
    <cellStyle name="Comma 2 15 6" xfId="179"/>
    <cellStyle name="Comma 2 15 7" xfId="180"/>
    <cellStyle name="Comma 2 15 8" xfId="181"/>
    <cellStyle name="Comma 2 15 9" xfId="182"/>
    <cellStyle name="Comma 2 16" xfId="183"/>
    <cellStyle name="Comma 2 16 10" xfId="184"/>
    <cellStyle name="Comma 2 16 11" xfId="185"/>
    <cellStyle name="Comma 2 16 12" xfId="186"/>
    <cellStyle name="Comma 2 16 13" xfId="187"/>
    <cellStyle name="Comma 2 16 14" xfId="188"/>
    <cellStyle name="Comma 2 16 15" xfId="189"/>
    <cellStyle name="Comma 2 16 2" xfId="190"/>
    <cellStyle name="Comma 2 16 3" xfId="191"/>
    <cellStyle name="Comma 2 16 4" xfId="192"/>
    <cellStyle name="Comma 2 16 5" xfId="193"/>
    <cellStyle name="Comma 2 16 6" xfId="194"/>
    <cellStyle name="Comma 2 16 7" xfId="195"/>
    <cellStyle name="Comma 2 16 8" xfId="196"/>
    <cellStyle name="Comma 2 16 9" xfId="197"/>
    <cellStyle name="Comma 2 17" xfId="198"/>
    <cellStyle name="Comma 2 17 10" xfId="199"/>
    <cellStyle name="Comma 2 17 11" xfId="200"/>
    <cellStyle name="Comma 2 17 12" xfId="201"/>
    <cellStyle name="Comma 2 17 13" xfId="202"/>
    <cellStyle name="Comma 2 17 14" xfId="203"/>
    <cellStyle name="Comma 2 17 15" xfId="204"/>
    <cellStyle name="Comma 2 17 2" xfId="205"/>
    <cellStyle name="Comma 2 17 3" xfId="206"/>
    <cellStyle name="Comma 2 17 4" xfId="207"/>
    <cellStyle name="Comma 2 17 5" xfId="208"/>
    <cellStyle name="Comma 2 17 6" xfId="209"/>
    <cellStyle name="Comma 2 17 7" xfId="210"/>
    <cellStyle name="Comma 2 17 8" xfId="211"/>
    <cellStyle name="Comma 2 17 9" xfId="212"/>
    <cellStyle name="Comma 2 18" xfId="213"/>
    <cellStyle name="Comma 2 18 10" xfId="214"/>
    <cellStyle name="Comma 2 18 11" xfId="215"/>
    <cellStyle name="Comma 2 18 12" xfId="216"/>
    <cellStyle name="Comma 2 18 13" xfId="217"/>
    <cellStyle name="Comma 2 18 14" xfId="218"/>
    <cellStyle name="Comma 2 18 15" xfId="219"/>
    <cellStyle name="Comma 2 18 2" xfId="220"/>
    <cellStyle name="Comma 2 18 3" xfId="221"/>
    <cellStyle name="Comma 2 18 4" xfId="222"/>
    <cellStyle name="Comma 2 18 5" xfId="223"/>
    <cellStyle name="Comma 2 18 6" xfId="224"/>
    <cellStyle name="Comma 2 18 7" xfId="225"/>
    <cellStyle name="Comma 2 18 8" xfId="226"/>
    <cellStyle name="Comma 2 18 9" xfId="227"/>
    <cellStyle name="Comma 2 19" xfId="228"/>
    <cellStyle name="Comma 2 19 10" xfId="229"/>
    <cellStyle name="Comma 2 19 11" xfId="230"/>
    <cellStyle name="Comma 2 19 12" xfId="231"/>
    <cellStyle name="Comma 2 19 13" xfId="232"/>
    <cellStyle name="Comma 2 19 14" xfId="233"/>
    <cellStyle name="Comma 2 19 15" xfId="234"/>
    <cellStyle name="Comma 2 19 2" xfId="235"/>
    <cellStyle name="Comma 2 19 3" xfId="236"/>
    <cellStyle name="Comma 2 19 4" xfId="237"/>
    <cellStyle name="Comma 2 19 5" xfId="238"/>
    <cellStyle name="Comma 2 19 6" xfId="239"/>
    <cellStyle name="Comma 2 19 7" xfId="240"/>
    <cellStyle name="Comma 2 19 8" xfId="241"/>
    <cellStyle name="Comma 2 19 9" xfId="242"/>
    <cellStyle name="Comma 2 2" xfId="243"/>
    <cellStyle name="Comma 2 2 10" xfId="244"/>
    <cellStyle name="Comma 2 2 11" xfId="245"/>
    <cellStyle name="Comma 2 2 12" xfId="246"/>
    <cellStyle name="Comma 2 2 13" xfId="247"/>
    <cellStyle name="Comma 2 2 14" xfId="248"/>
    <cellStyle name="Comma 2 2 15" xfId="249"/>
    <cellStyle name="Comma 2 2 2" xfId="250"/>
    <cellStyle name="Comma 2 2 3" xfId="251"/>
    <cellStyle name="Comma 2 2 4" xfId="252"/>
    <cellStyle name="Comma 2 2 5" xfId="253"/>
    <cellStyle name="Comma 2 2 6" xfId="254"/>
    <cellStyle name="Comma 2 2 7" xfId="255"/>
    <cellStyle name="Comma 2 2 8" xfId="256"/>
    <cellStyle name="Comma 2 2 9" xfId="257"/>
    <cellStyle name="Comma 2 20" xfId="258"/>
    <cellStyle name="Comma 2 21" xfId="259"/>
    <cellStyle name="Comma 2 21 10" xfId="260"/>
    <cellStyle name="Comma 2 21 11" xfId="261"/>
    <cellStyle name="Comma 2 21 12" xfId="262"/>
    <cellStyle name="Comma 2 21 13" xfId="263"/>
    <cellStyle name="Comma 2 21 14" xfId="264"/>
    <cellStyle name="Comma 2 21 15" xfId="265"/>
    <cellStyle name="Comma 2 21 2" xfId="266"/>
    <cellStyle name="Comma 2 21 3" xfId="267"/>
    <cellStyle name="Comma 2 21 4" xfId="268"/>
    <cellStyle name="Comma 2 21 5" xfId="269"/>
    <cellStyle name="Comma 2 21 6" xfId="270"/>
    <cellStyle name="Comma 2 21 7" xfId="271"/>
    <cellStyle name="Comma 2 21 8" xfId="272"/>
    <cellStyle name="Comma 2 21 9" xfId="273"/>
    <cellStyle name="Comma 2 22" xfId="274"/>
    <cellStyle name="Comma 2 23" xfId="275"/>
    <cellStyle name="Comma 2 3" xfId="276"/>
    <cellStyle name="Comma 2 3 10" xfId="277"/>
    <cellStyle name="Comma 2 3 11" xfId="278"/>
    <cellStyle name="Comma 2 3 12" xfId="279"/>
    <cellStyle name="Comma 2 3 13" xfId="280"/>
    <cellStyle name="Comma 2 3 14" xfId="281"/>
    <cellStyle name="Comma 2 3 15" xfId="282"/>
    <cellStyle name="Comma 2 3 2" xfId="283"/>
    <cellStyle name="Comma 2 3 3" xfId="284"/>
    <cellStyle name="Comma 2 3 4" xfId="285"/>
    <cellStyle name="Comma 2 3 5" xfId="286"/>
    <cellStyle name="Comma 2 3 6" xfId="287"/>
    <cellStyle name="Comma 2 3 7" xfId="288"/>
    <cellStyle name="Comma 2 3 8" xfId="289"/>
    <cellStyle name="Comma 2 3 9" xfId="290"/>
    <cellStyle name="Comma 2 4" xfId="291"/>
    <cellStyle name="Comma 2 4 10" xfId="292"/>
    <cellStyle name="Comma 2 4 11" xfId="293"/>
    <cellStyle name="Comma 2 4 12" xfId="294"/>
    <cellStyle name="Comma 2 4 13" xfId="295"/>
    <cellStyle name="Comma 2 4 14" xfId="296"/>
    <cellStyle name="Comma 2 4 15" xfId="297"/>
    <cellStyle name="Comma 2 4 2" xfId="298"/>
    <cellStyle name="Comma 2 4 3" xfId="299"/>
    <cellStyle name="Comma 2 4 4" xfId="300"/>
    <cellStyle name="Comma 2 4 5" xfId="301"/>
    <cellStyle name="Comma 2 4 6" xfId="302"/>
    <cellStyle name="Comma 2 4 7" xfId="303"/>
    <cellStyle name="Comma 2 4 8" xfId="304"/>
    <cellStyle name="Comma 2 4 9" xfId="305"/>
    <cellStyle name="Comma 2 5" xfId="306"/>
    <cellStyle name="Comma 2 5 10" xfId="307"/>
    <cellStyle name="Comma 2 5 11" xfId="308"/>
    <cellStyle name="Comma 2 5 12" xfId="309"/>
    <cellStyle name="Comma 2 5 13" xfId="310"/>
    <cellStyle name="Comma 2 5 14" xfId="311"/>
    <cellStyle name="Comma 2 5 15" xfId="312"/>
    <cellStyle name="Comma 2 5 2" xfId="313"/>
    <cellStyle name="Comma 2 5 3" xfId="314"/>
    <cellStyle name="Comma 2 5 4" xfId="315"/>
    <cellStyle name="Comma 2 5 5" xfId="316"/>
    <cellStyle name="Comma 2 5 6" xfId="317"/>
    <cellStyle name="Comma 2 5 7" xfId="318"/>
    <cellStyle name="Comma 2 5 8" xfId="319"/>
    <cellStyle name="Comma 2 5 9" xfId="320"/>
    <cellStyle name="Comma 2 6" xfId="321"/>
    <cellStyle name="Comma 2 6 10" xfId="322"/>
    <cellStyle name="Comma 2 6 11" xfId="323"/>
    <cellStyle name="Comma 2 6 12" xfId="324"/>
    <cellStyle name="Comma 2 6 13" xfId="325"/>
    <cellStyle name="Comma 2 6 14" xfId="326"/>
    <cellStyle name="Comma 2 6 15" xfId="327"/>
    <cellStyle name="Comma 2 6 2" xfId="328"/>
    <cellStyle name="Comma 2 6 3" xfId="329"/>
    <cellStyle name="Comma 2 6 4" xfId="330"/>
    <cellStyle name="Comma 2 6 5" xfId="331"/>
    <cellStyle name="Comma 2 6 6" xfId="332"/>
    <cellStyle name="Comma 2 6 7" xfId="333"/>
    <cellStyle name="Comma 2 6 8" xfId="334"/>
    <cellStyle name="Comma 2 6 9" xfId="335"/>
    <cellStyle name="Comma 2 7" xfId="336"/>
    <cellStyle name="Comma 2 7 10" xfId="337"/>
    <cellStyle name="Comma 2 7 11" xfId="338"/>
    <cellStyle name="Comma 2 7 12" xfId="339"/>
    <cellStyle name="Comma 2 7 13" xfId="340"/>
    <cellStyle name="Comma 2 7 14" xfId="341"/>
    <cellStyle name="Comma 2 7 15" xfId="342"/>
    <cellStyle name="Comma 2 7 2" xfId="343"/>
    <cellStyle name="Comma 2 7 3" xfId="344"/>
    <cellStyle name="Comma 2 7 4" xfId="345"/>
    <cellStyle name="Comma 2 7 5" xfId="346"/>
    <cellStyle name="Comma 2 7 6" xfId="347"/>
    <cellStyle name="Comma 2 7 7" xfId="348"/>
    <cellStyle name="Comma 2 7 8" xfId="349"/>
    <cellStyle name="Comma 2 7 9" xfId="350"/>
    <cellStyle name="Comma 2 8" xfId="351"/>
    <cellStyle name="Comma 2 8 10" xfId="352"/>
    <cellStyle name="Comma 2 8 11" xfId="353"/>
    <cellStyle name="Comma 2 8 12" xfId="354"/>
    <cellStyle name="Comma 2 8 13" xfId="355"/>
    <cellStyle name="Comma 2 8 14" xfId="356"/>
    <cellStyle name="Comma 2 8 15" xfId="357"/>
    <cellStyle name="Comma 2 8 2" xfId="358"/>
    <cellStyle name="Comma 2 8 3" xfId="359"/>
    <cellStyle name="Comma 2 8 4" xfId="360"/>
    <cellStyle name="Comma 2 8 5" xfId="361"/>
    <cellStyle name="Comma 2 8 6" xfId="362"/>
    <cellStyle name="Comma 2 8 7" xfId="363"/>
    <cellStyle name="Comma 2 8 8" xfId="364"/>
    <cellStyle name="Comma 2 8 9" xfId="365"/>
    <cellStyle name="Comma 2 9" xfId="366"/>
    <cellStyle name="Comma 2 9 10" xfId="367"/>
    <cellStyle name="Comma 2 9 11" xfId="368"/>
    <cellStyle name="Comma 2 9 12" xfId="369"/>
    <cellStyle name="Comma 2 9 13" xfId="370"/>
    <cellStyle name="Comma 2 9 14" xfId="371"/>
    <cellStyle name="Comma 2 9 15" xfId="372"/>
    <cellStyle name="Comma 2 9 2" xfId="373"/>
    <cellStyle name="Comma 2 9 3" xfId="374"/>
    <cellStyle name="Comma 2 9 4" xfId="375"/>
    <cellStyle name="Comma 2 9 5" xfId="376"/>
    <cellStyle name="Comma 2 9 6" xfId="377"/>
    <cellStyle name="Comma 2 9 7" xfId="378"/>
    <cellStyle name="Comma 2 9 8" xfId="379"/>
    <cellStyle name="Comma 2 9 9" xfId="380"/>
    <cellStyle name="Comma 2_Measures&amp;Barriers_v1_1" xfId="381"/>
    <cellStyle name="Comma 3" xfId="382"/>
    <cellStyle name="Comma 3 2" xfId="383"/>
    <cellStyle name="Comma 4" xfId="384"/>
    <cellStyle name="Comma 4 10" xfId="385"/>
    <cellStyle name="Comma 4 11" xfId="386"/>
    <cellStyle name="Comma 4 12" xfId="387"/>
    <cellStyle name="Comma 4 13" xfId="388"/>
    <cellStyle name="Comma 4 14" xfId="389"/>
    <cellStyle name="Comma 4 15" xfId="390"/>
    <cellStyle name="Comma 4 16" xfId="391"/>
    <cellStyle name="Comma 4 2" xfId="392"/>
    <cellStyle name="Comma 4 2 2" xfId="393"/>
    <cellStyle name="Comma 4 2 3" xfId="394"/>
    <cellStyle name="Comma 4 3" xfId="395"/>
    <cellStyle name="Comma 4 4" xfId="396"/>
    <cellStyle name="Comma 4 5" xfId="397"/>
    <cellStyle name="Comma 4 6" xfId="398"/>
    <cellStyle name="Comma 4 7" xfId="399"/>
    <cellStyle name="Comma 4 8" xfId="400"/>
    <cellStyle name="Comma 4 9" xfId="401"/>
    <cellStyle name="Comma 5" xfId="402"/>
    <cellStyle name="Comma 5 10" xfId="403"/>
    <cellStyle name="Comma 5 11" xfId="404"/>
    <cellStyle name="Comma 5 12" xfId="405"/>
    <cellStyle name="Comma 5 13" xfId="406"/>
    <cellStyle name="Comma 5 14" xfId="407"/>
    <cellStyle name="Comma 5 15" xfId="408"/>
    <cellStyle name="Comma 5 16" xfId="409"/>
    <cellStyle name="Comma 5 2" xfId="410"/>
    <cellStyle name="Comma 5 3" xfId="411"/>
    <cellStyle name="Comma 5 4" xfId="412"/>
    <cellStyle name="Comma 5 5" xfId="413"/>
    <cellStyle name="Comma 5 6" xfId="414"/>
    <cellStyle name="Comma 5 7" xfId="415"/>
    <cellStyle name="Comma 5 8" xfId="416"/>
    <cellStyle name="Comma 5 9" xfId="417"/>
    <cellStyle name="Comma 6" xfId="418"/>
    <cellStyle name="Comma 6 10" xfId="419"/>
    <cellStyle name="Comma 6 11" xfId="420"/>
    <cellStyle name="Comma 6 12" xfId="421"/>
    <cellStyle name="Comma 6 13" xfId="422"/>
    <cellStyle name="Comma 6 14" xfId="423"/>
    <cellStyle name="Comma 6 15" xfId="424"/>
    <cellStyle name="Comma 6 2" xfId="425"/>
    <cellStyle name="Comma 6 3" xfId="426"/>
    <cellStyle name="Comma 6 4" xfId="427"/>
    <cellStyle name="Comma 6 5" xfId="428"/>
    <cellStyle name="Comma 6 6" xfId="429"/>
    <cellStyle name="Comma 6 7" xfId="430"/>
    <cellStyle name="Comma 6 8" xfId="431"/>
    <cellStyle name="Comma 6 9" xfId="432"/>
    <cellStyle name="Comma 7" xfId="433"/>
    <cellStyle name="Comma 7 10" xfId="434"/>
    <cellStyle name="Comma 7 11" xfId="435"/>
    <cellStyle name="Comma 7 12" xfId="436"/>
    <cellStyle name="Comma 7 13" xfId="437"/>
    <cellStyle name="Comma 7 14" xfId="438"/>
    <cellStyle name="Comma 7 15" xfId="439"/>
    <cellStyle name="Comma 7 16" xfId="440"/>
    <cellStyle name="Comma 7 2" xfId="441"/>
    <cellStyle name="Comma 7 3" xfId="442"/>
    <cellStyle name="Comma 7 4" xfId="443"/>
    <cellStyle name="Comma 7 5" xfId="444"/>
    <cellStyle name="Comma 7 6" xfId="445"/>
    <cellStyle name="Comma 7 7" xfId="446"/>
    <cellStyle name="Comma 7 8" xfId="447"/>
    <cellStyle name="Comma 7 9" xfId="448"/>
    <cellStyle name="Comma 8" xfId="449"/>
    <cellStyle name="Comma 8 10" xfId="450"/>
    <cellStyle name="Comma 8 11" xfId="451"/>
    <cellStyle name="Comma 8 12" xfId="452"/>
    <cellStyle name="Comma 8 13" xfId="453"/>
    <cellStyle name="Comma 8 14" xfId="454"/>
    <cellStyle name="Comma 8 15" xfId="455"/>
    <cellStyle name="Comma 8 16" xfId="456"/>
    <cellStyle name="Comma 8 2" xfId="457"/>
    <cellStyle name="Comma 8 3" xfId="458"/>
    <cellStyle name="Comma 8 4" xfId="459"/>
    <cellStyle name="Comma 8 5" xfId="460"/>
    <cellStyle name="Comma 8 6" xfId="461"/>
    <cellStyle name="Comma 8 7" xfId="462"/>
    <cellStyle name="Comma 8 8" xfId="463"/>
    <cellStyle name="Comma 8 9" xfId="464"/>
    <cellStyle name="Comma 9" xfId="465"/>
    <cellStyle name="Comma 9 10" xfId="466"/>
    <cellStyle name="Comma 9 11" xfId="467"/>
    <cellStyle name="Comma 9 12" xfId="468"/>
    <cellStyle name="Comma 9 13" xfId="469"/>
    <cellStyle name="Comma 9 14" xfId="470"/>
    <cellStyle name="Comma 9 15" xfId="471"/>
    <cellStyle name="Comma 9 2" xfId="472"/>
    <cellStyle name="Comma 9 3" xfId="473"/>
    <cellStyle name="Comma 9 4" xfId="474"/>
    <cellStyle name="Comma 9 5" xfId="475"/>
    <cellStyle name="Comma 9 6" xfId="476"/>
    <cellStyle name="Comma 9 7" xfId="477"/>
    <cellStyle name="Comma 9 8" xfId="478"/>
    <cellStyle name="Comma 9 9" xfId="479"/>
    <cellStyle name="Comma0" xfId="480"/>
    <cellStyle name="Constants" xfId="481"/>
    <cellStyle name="Currency 2" xfId="482"/>
    <cellStyle name="Currency 2 10" xfId="483"/>
    <cellStyle name="Currency 2 10 10" xfId="484"/>
    <cellStyle name="Currency 2 10 11" xfId="485"/>
    <cellStyle name="Currency 2 10 12" xfId="486"/>
    <cellStyle name="Currency 2 10 13" xfId="487"/>
    <cellStyle name="Currency 2 10 14" xfId="488"/>
    <cellStyle name="Currency 2 10 15" xfId="489"/>
    <cellStyle name="Currency 2 10 2" xfId="490"/>
    <cellStyle name="Currency 2 10 3" xfId="491"/>
    <cellStyle name="Currency 2 10 4" xfId="492"/>
    <cellStyle name="Currency 2 10 5" xfId="493"/>
    <cellStyle name="Currency 2 10 6" xfId="494"/>
    <cellStyle name="Currency 2 10 7" xfId="495"/>
    <cellStyle name="Currency 2 10 8" xfId="496"/>
    <cellStyle name="Currency 2 10 9" xfId="497"/>
    <cellStyle name="Currency 2 11" xfId="498"/>
    <cellStyle name="Currency 2 11 10" xfId="499"/>
    <cellStyle name="Currency 2 11 11" xfId="500"/>
    <cellStyle name="Currency 2 11 12" xfId="501"/>
    <cellStyle name="Currency 2 11 13" xfId="502"/>
    <cellStyle name="Currency 2 11 14" xfId="503"/>
    <cellStyle name="Currency 2 11 15" xfId="504"/>
    <cellStyle name="Currency 2 11 2" xfId="505"/>
    <cellStyle name="Currency 2 11 3" xfId="506"/>
    <cellStyle name="Currency 2 11 4" xfId="507"/>
    <cellStyle name="Currency 2 11 5" xfId="508"/>
    <cellStyle name="Currency 2 11 6" xfId="509"/>
    <cellStyle name="Currency 2 11 7" xfId="510"/>
    <cellStyle name="Currency 2 11 8" xfId="511"/>
    <cellStyle name="Currency 2 11 9" xfId="512"/>
    <cellStyle name="Currency 2 12" xfId="513"/>
    <cellStyle name="Currency 2 12 10" xfId="514"/>
    <cellStyle name="Currency 2 12 11" xfId="515"/>
    <cellStyle name="Currency 2 12 12" xfId="516"/>
    <cellStyle name="Currency 2 12 13" xfId="517"/>
    <cellStyle name="Currency 2 12 14" xfId="518"/>
    <cellStyle name="Currency 2 12 15" xfId="519"/>
    <cellStyle name="Currency 2 12 2" xfId="520"/>
    <cellStyle name="Currency 2 12 3" xfId="521"/>
    <cellStyle name="Currency 2 12 4" xfId="522"/>
    <cellStyle name="Currency 2 12 5" xfId="523"/>
    <cellStyle name="Currency 2 12 6" xfId="524"/>
    <cellStyle name="Currency 2 12 7" xfId="525"/>
    <cellStyle name="Currency 2 12 8" xfId="526"/>
    <cellStyle name="Currency 2 12 9" xfId="527"/>
    <cellStyle name="Currency 2 13" xfId="528"/>
    <cellStyle name="Currency 2 13 10" xfId="529"/>
    <cellStyle name="Currency 2 13 11" xfId="530"/>
    <cellStyle name="Currency 2 13 12" xfId="531"/>
    <cellStyle name="Currency 2 13 13" xfId="532"/>
    <cellStyle name="Currency 2 13 14" xfId="533"/>
    <cellStyle name="Currency 2 13 15" xfId="534"/>
    <cellStyle name="Currency 2 13 2" xfId="535"/>
    <cellStyle name="Currency 2 13 3" xfId="536"/>
    <cellStyle name="Currency 2 13 4" xfId="537"/>
    <cellStyle name="Currency 2 13 5" xfId="538"/>
    <cellStyle name="Currency 2 13 6" xfId="539"/>
    <cellStyle name="Currency 2 13 7" xfId="540"/>
    <cellStyle name="Currency 2 13 8" xfId="541"/>
    <cellStyle name="Currency 2 13 9" xfId="542"/>
    <cellStyle name="Currency 2 14" xfId="543"/>
    <cellStyle name="Currency 2 15" xfId="544"/>
    <cellStyle name="Currency 2 16" xfId="545"/>
    <cellStyle name="Currency 2 17" xfId="546"/>
    <cellStyle name="Currency 2 18" xfId="547"/>
    <cellStyle name="Currency 2 19" xfId="548"/>
    <cellStyle name="Currency 2 2" xfId="549"/>
    <cellStyle name="Currency 2 2 10" xfId="550"/>
    <cellStyle name="Currency 2 2 11" xfId="551"/>
    <cellStyle name="Currency 2 2 12" xfId="552"/>
    <cellStyle name="Currency 2 2 13" xfId="553"/>
    <cellStyle name="Currency 2 2 14" xfId="554"/>
    <cellStyle name="Currency 2 2 15" xfId="555"/>
    <cellStyle name="Currency 2 2 2" xfId="556"/>
    <cellStyle name="Currency 2 2 3" xfId="557"/>
    <cellStyle name="Currency 2 2 4" xfId="558"/>
    <cellStyle name="Currency 2 2 5" xfId="559"/>
    <cellStyle name="Currency 2 2 6" xfId="560"/>
    <cellStyle name="Currency 2 2 7" xfId="561"/>
    <cellStyle name="Currency 2 2 8" xfId="562"/>
    <cellStyle name="Currency 2 2 9" xfId="563"/>
    <cellStyle name="Currency 2 20" xfId="564"/>
    <cellStyle name="Currency 2 21" xfId="565"/>
    <cellStyle name="Currency 2 22" xfId="566"/>
    <cellStyle name="Currency 2 23" xfId="567"/>
    <cellStyle name="Currency 2 24" xfId="568"/>
    <cellStyle name="Currency 2 25" xfId="569"/>
    <cellStyle name="Currency 2 26" xfId="570"/>
    <cellStyle name="Currency 2 27" xfId="571"/>
    <cellStyle name="Currency 2 28" xfId="572"/>
    <cellStyle name="Currency 2 29" xfId="573"/>
    <cellStyle name="Currency 2 3" xfId="574"/>
    <cellStyle name="Currency 2 3 10" xfId="575"/>
    <cellStyle name="Currency 2 3 11" xfId="576"/>
    <cellStyle name="Currency 2 3 12" xfId="577"/>
    <cellStyle name="Currency 2 3 13" xfId="578"/>
    <cellStyle name="Currency 2 3 14" xfId="579"/>
    <cellStyle name="Currency 2 3 15" xfId="580"/>
    <cellStyle name="Currency 2 3 2" xfId="581"/>
    <cellStyle name="Currency 2 3 3" xfId="582"/>
    <cellStyle name="Currency 2 3 4" xfId="583"/>
    <cellStyle name="Currency 2 3 5" xfId="584"/>
    <cellStyle name="Currency 2 3 6" xfId="585"/>
    <cellStyle name="Currency 2 3 7" xfId="586"/>
    <cellStyle name="Currency 2 3 8" xfId="587"/>
    <cellStyle name="Currency 2 3 9" xfId="588"/>
    <cellStyle name="Currency 2 4" xfId="589"/>
    <cellStyle name="Currency 2 4 10" xfId="590"/>
    <cellStyle name="Currency 2 4 11" xfId="591"/>
    <cellStyle name="Currency 2 4 12" xfId="592"/>
    <cellStyle name="Currency 2 4 13" xfId="593"/>
    <cellStyle name="Currency 2 4 14" xfId="594"/>
    <cellStyle name="Currency 2 4 15" xfId="595"/>
    <cellStyle name="Currency 2 4 2" xfId="596"/>
    <cellStyle name="Currency 2 4 3" xfId="597"/>
    <cellStyle name="Currency 2 4 4" xfId="598"/>
    <cellStyle name="Currency 2 4 5" xfId="599"/>
    <cellStyle name="Currency 2 4 6" xfId="600"/>
    <cellStyle name="Currency 2 4 7" xfId="601"/>
    <cellStyle name="Currency 2 4 8" xfId="602"/>
    <cellStyle name="Currency 2 4 9" xfId="603"/>
    <cellStyle name="Currency 2 5" xfId="604"/>
    <cellStyle name="Currency 2 5 10" xfId="605"/>
    <cellStyle name="Currency 2 5 11" xfId="606"/>
    <cellStyle name="Currency 2 5 12" xfId="607"/>
    <cellStyle name="Currency 2 5 13" xfId="608"/>
    <cellStyle name="Currency 2 5 14" xfId="609"/>
    <cellStyle name="Currency 2 5 15" xfId="610"/>
    <cellStyle name="Currency 2 5 2" xfId="611"/>
    <cellStyle name="Currency 2 5 3" xfId="612"/>
    <cellStyle name="Currency 2 5 4" xfId="613"/>
    <cellStyle name="Currency 2 5 5" xfId="614"/>
    <cellStyle name="Currency 2 5 6" xfId="615"/>
    <cellStyle name="Currency 2 5 7" xfId="616"/>
    <cellStyle name="Currency 2 5 8" xfId="617"/>
    <cellStyle name="Currency 2 5 9" xfId="618"/>
    <cellStyle name="Currency 2 6" xfId="619"/>
    <cellStyle name="Currency 2 6 10" xfId="620"/>
    <cellStyle name="Currency 2 6 11" xfId="621"/>
    <cellStyle name="Currency 2 6 12" xfId="622"/>
    <cellStyle name="Currency 2 6 13" xfId="623"/>
    <cellStyle name="Currency 2 6 14" xfId="624"/>
    <cellStyle name="Currency 2 6 15" xfId="625"/>
    <cellStyle name="Currency 2 6 2" xfId="626"/>
    <cellStyle name="Currency 2 6 3" xfId="627"/>
    <cellStyle name="Currency 2 6 4" xfId="628"/>
    <cellStyle name="Currency 2 6 5" xfId="629"/>
    <cellStyle name="Currency 2 6 6" xfId="630"/>
    <cellStyle name="Currency 2 6 7" xfId="631"/>
    <cellStyle name="Currency 2 6 8" xfId="632"/>
    <cellStyle name="Currency 2 6 9" xfId="633"/>
    <cellStyle name="Currency 2 7" xfId="634"/>
    <cellStyle name="Currency 2 7 10" xfId="635"/>
    <cellStyle name="Currency 2 7 11" xfId="636"/>
    <cellStyle name="Currency 2 7 12" xfId="637"/>
    <cellStyle name="Currency 2 7 13" xfId="638"/>
    <cellStyle name="Currency 2 7 14" xfId="639"/>
    <cellStyle name="Currency 2 7 15" xfId="640"/>
    <cellStyle name="Currency 2 7 2" xfId="641"/>
    <cellStyle name="Currency 2 7 3" xfId="642"/>
    <cellStyle name="Currency 2 7 4" xfId="643"/>
    <cellStyle name="Currency 2 7 5" xfId="644"/>
    <cellStyle name="Currency 2 7 6" xfId="645"/>
    <cellStyle name="Currency 2 7 7" xfId="646"/>
    <cellStyle name="Currency 2 7 8" xfId="647"/>
    <cellStyle name="Currency 2 7 9" xfId="648"/>
    <cellStyle name="Currency 2 8" xfId="649"/>
    <cellStyle name="Currency 2 8 10" xfId="650"/>
    <cellStyle name="Currency 2 8 11" xfId="651"/>
    <cellStyle name="Currency 2 8 12" xfId="652"/>
    <cellStyle name="Currency 2 8 13" xfId="653"/>
    <cellStyle name="Currency 2 8 14" xfId="654"/>
    <cellStyle name="Currency 2 8 15" xfId="655"/>
    <cellStyle name="Currency 2 8 2" xfId="656"/>
    <cellStyle name="Currency 2 8 3" xfId="657"/>
    <cellStyle name="Currency 2 8 4" xfId="658"/>
    <cellStyle name="Currency 2 8 5" xfId="659"/>
    <cellStyle name="Currency 2 8 6" xfId="660"/>
    <cellStyle name="Currency 2 8 7" xfId="661"/>
    <cellStyle name="Currency 2 8 8" xfId="662"/>
    <cellStyle name="Currency 2 8 9" xfId="663"/>
    <cellStyle name="Currency 2 9" xfId="664"/>
    <cellStyle name="Currency 2 9 10" xfId="665"/>
    <cellStyle name="Currency 2 9 11" xfId="666"/>
    <cellStyle name="Currency 2 9 12" xfId="667"/>
    <cellStyle name="Currency 2 9 13" xfId="668"/>
    <cellStyle name="Currency 2 9 14" xfId="669"/>
    <cellStyle name="Currency 2 9 15" xfId="670"/>
    <cellStyle name="Currency 2 9 2" xfId="671"/>
    <cellStyle name="Currency 2 9 3" xfId="672"/>
    <cellStyle name="Currency 2 9 4" xfId="673"/>
    <cellStyle name="Currency 2 9 5" xfId="674"/>
    <cellStyle name="Currency 2 9 6" xfId="675"/>
    <cellStyle name="Currency 2 9 7" xfId="676"/>
    <cellStyle name="Currency 2 9 8" xfId="677"/>
    <cellStyle name="Currency 2 9 9" xfId="678"/>
    <cellStyle name="Currency 3" xfId="679"/>
    <cellStyle name="Currency 5" xfId="680"/>
    <cellStyle name="Currency 5 10" xfId="681"/>
    <cellStyle name="Currency 5 11" xfId="682"/>
    <cellStyle name="Currency 5 12" xfId="683"/>
    <cellStyle name="Currency 5 13" xfId="684"/>
    <cellStyle name="Currency 5 14" xfId="685"/>
    <cellStyle name="Currency 5 15" xfId="686"/>
    <cellStyle name="Currency 5 2" xfId="687"/>
    <cellStyle name="Currency 5 3" xfId="688"/>
    <cellStyle name="Currency 5 4" xfId="689"/>
    <cellStyle name="Currency 5 5" xfId="690"/>
    <cellStyle name="Currency 5 6" xfId="691"/>
    <cellStyle name="Currency 5 7" xfId="692"/>
    <cellStyle name="Currency 5 8" xfId="693"/>
    <cellStyle name="Currency 5 9" xfId="694"/>
    <cellStyle name="Currency0" xfId="695"/>
    <cellStyle name="CustomizationGreenCells" xfId="696"/>
    <cellStyle name="Date" xfId="697"/>
    <cellStyle name="Empty_B_border" xfId="698"/>
    <cellStyle name="EYInputPercent" xfId="699"/>
    <cellStyle name="EYInputValue" xfId="700"/>
    <cellStyle name="EYPercent" xfId="701"/>
    <cellStyle name="Fixed" xfId="702"/>
    <cellStyle name="H_Section" xfId="703"/>
    <cellStyle name="Header_1" xfId="704"/>
    <cellStyle name="Heading" xfId="705"/>
    <cellStyle name="Headline" xfId="706"/>
    <cellStyle name="Hyperlink" xfId="3" builtinId="8"/>
    <cellStyle name="Hyperlink 2" xfId="707"/>
    <cellStyle name="Hyperlink 3" xfId="708"/>
    <cellStyle name="Hyperlink 4" xfId="709"/>
    <cellStyle name="Hyperlink 5" xfId="710"/>
    <cellStyle name="Input (StyleA)" xfId="711"/>
    <cellStyle name="Input Cell" xfId="712"/>
    <cellStyle name="InputCells" xfId="713"/>
    <cellStyle name="InputFRate_%" xfId="714"/>
    <cellStyle name="InputValue" xfId="715"/>
    <cellStyle name="Inscode" xfId="716"/>
    <cellStyle name="Normal" xfId="0" builtinId="0"/>
    <cellStyle name="Normal 10" xfId="717"/>
    <cellStyle name="Normal 10 10" xfId="1"/>
    <cellStyle name="Normal 10 10 2" xfId="7"/>
    <cellStyle name="Normal 10 11" xfId="718"/>
    <cellStyle name="Normal 10 12" xfId="719"/>
    <cellStyle name="Normal 10 13" xfId="720"/>
    <cellStyle name="Normal 10 14" xfId="721"/>
    <cellStyle name="Normal 10 15" xfId="722"/>
    <cellStyle name="Normal 10 2" xfId="723"/>
    <cellStyle name="Normal 10 3" xfId="724"/>
    <cellStyle name="Normal 10 4" xfId="725"/>
    <cellStyle name="Normal 10 5" xfId="726"/>
    <cellStyle name="Normal 10 6" xfId="727"/>
    <cellStyle name="Normal 10 7" xfId="728"/>
    <cellStyle name="Normal 10 8" xfId="729"/>
    <cellStyle name="Normal 10 9" xfId="730"/>
    <cellStyle name="Normal 11" xfId="731"/>
    <cellStyle name="Normal 11 10" xfId="732"/>
    <cellStyle name="Normal 11 11" xfId="733"/>
    <cellStyle name="Normal 11 12" xfId="734"/>
    <cellStyle name="Normal 11 13" xfId="735"/>
    <cellStyle name="Normal 11 14" xfId="736"/>
    <cellStyle name="Normal 11 15" xfId="737"/>
    <cellStyle name="Normal 11 16" xfId="738"/>
    <cellStyle name="Normal 11 2" xfId="739"/>
    <cellStyle name="Normal 11 2 2" xfId="740"/>
    <cellStyle name="Normal 11 2 5" xfId="1505"/>
    <cellStyle name="Normal 11 3" xfId="741"/>
    <cellStyle name="Normal 11 4" xfId="742"/>
    <cellStyle name="Normal 11 5" xfId="743"/>
    <cellStyle name="Normal 11 6" xfId="744"/>
    <cellStyle name="Normal 11 7" xfId="745"/>
    <cellStyle name="Normal 11 8" xfId="746"/>
    <cellStyle name="Normal 11 9" xfId="747"/>
    <cellStyle name="Normal 12" xfId="748"/>
    <cellStyle name="Normal 12 10" xfId="749"/>
    <cellStyle name="Normal 12 11" xfId="750"/>
    <cellStyle name="Normal 12 12" xfId="751"/>
    <cellStyle name="Normal 12 13" xfId="752"/>
    <cellStyle name="Normal 12 14" xfId="753"/>
    <cellStyle name="Normal 12 15" xfId="754"/>
    <cellStyle name="Normal 12 2" xfId="755"/>
    <cellStyle name="Normal 12 3" xfId="756"/>
    <cellStyle name="Normal 12 4" xfId="757"/>
    <cellStyle name="Normal 12 5" xfId="758"/>
    <cellStyle name="Normal 12 6" xfId="759"/>
    <cellStyle name="Normal 12 7" xfId="760"/>
    <cellStyle name="Normal 12 8" xfId="761"/>
    <cellStyle name="Normal 12 9" xfId="762"/>
    <cellStyle name="Normal 13" xfId="763"/>
    <cellStyle name="Normal 13 10" xfId="764"/>
    <cellStyle name="Normal 13 11" xfId="765"/>
    <cellStyle name="Normal 13 12" xfId="766"/>
    <cellStyle name="Normal 13 13" xfId="767"/>
    <cellStyle name="Normal 13 14" xfId="768"/>
    <cellStyle name="Normal 13 15" xfId="769"/>
    <cellStyle name="Normal 13 16" xfId="770"/>
    <cellStyle name="Normal 13 17" xfId="771"/>
    <cellStyle name="Normal 13 2" xfId="772"/>
    <cellStyle name="Normal 13 2 2" xfId="773"/>
    <cellStyle name="Normal 13 2 3" xfId="774"/>
    <cellStyle name="Normal 13 3" xfId="775"/>
    <cellStyle name="Normal 13 4" xfId="776"/>
    <cellStyle name="Normal 13 5" xfId="777"/>
    <cellStyle name="Normal 13 6" xfId="778"/>
    <cellStyle name="Normal 13 7" xfId="779"/>
    <cellStyle name="Normal 13 8" xfId="780"/>
    <cellStyle name="Normal 13 9" xfId="781"/>
    <cellStyle name="Normal 14" xfId="782"/>
    <cellStyle name="Normal 14 10" xfId="783"/>
    <cellStyle name="Normal 14 11" xfId="784"/>
    <cellStyle name="Normal 14 12" xfId="785"/>
    <cellStyle name="Normal 14 13" xfId="786"/>
    <cellStyle name="Normal 14 14" xfId="787"/>
    <cellStyle name="Normal 14 15" xfId="788"/>
    <cellStyle name="Normal 14 16" xfId="789"/>
    <cellStyle name="Normal 14 17" xfId="790"/>
    <cellStyle name="Normal 14 2" xfId="791"/>
    <cellStyle name="Normal 14 3" xfId="792"/>
    <cellStyle name="Normal 14 4" xfId="793"/>
    <cellStyle name="Normal 14 5" xfId="794"/>
    <cellStyle name="Normal 14 6" xfId="795"/>
    <cellStyle name="Normal 14 7" xfId="796"/>
    <cellStyle name="Normal 14 8" xfId="797"/>
    <cellStyle name="Normal 14 9" xfId="798"/>
    <cellStyle name="Normal 15" xfId="799"/>
    <cellStyle name="Normal 15 10" xfId="800"/>
    <cellStyle name="Normal 15 11" xfId="801"/>
    <cellStyle name="Normal 15 12" xfId="802"/>
    <cellStyle name="Normal 15 13" xfId="803"/>
    <cellStyle name="Normal 15 14" xfId="804"/>
    <cellStyle name="Normal 15 15" xfId="805"/>
    <cellStyle name="Normal 15 16" xfId="806"/>
    <cellStyle name="Normal 15 17" xfId="807"/>
    <cellStyle name="Normal 15 2" xfId="808"/>
    <cellStyle name="Normal 15 3" xfId="809"/>
    <cellStyle name="Normal 15 4" xfId="810"/>
    <cellStyle name="Normal 15 5" xfId="811"/>
    <cellStyle name="Normal 15 6" xfId="812"/>
    <cellStyle name="Normal 15 7" xfId="813"/>
    <cellStyle name="Normal 15 8" xfId="814"/>
    <cellStyle name="Normal 15 9" xfId="815"/>
    <cellStyle name="Normal 16" xfId="816"/>
    <cellStyle name="Normal 16 10" xfId="817"/>
    <cellStyle name="Normal 16 11" xfId="818"/>
    <cellStyle name="Normal 16 12" xfId="819"/>
    <cellStyle name="Normal 16 13" xfId="820"/>
    <cellStyle name="Normal 16 14" xfId="821"/>
    <cellStyle name="Normal 16 15" xfId="822"/>
    <cellStyle name="Normal 16 2" xfId="823"/>
    <cellStyle name="Normal 16 3" xfId="824"/>
    <cellStyle name="Normal 16 4" xfId="825"/>
    <cellStyle name="Normal 16 5" xfId="826"/>
    <cellStyle name="Normal 16 6" xfId="827"/>
    <cellStyle name="Normal 16 7" xfId="828"/>
    <cellStyle name="Normal 16 8" xfId="829"/>
    <cellStyle name="Normal 16 9" xfId="830"/>
    <cellStyle name="Normal 17" xfId="831"/>
    <cellStyle name="Normal 18" xfId="832"/>
    <cellStyle name="Normal 18 10" xfId="833"/>
    <cellStyle name="Normal 18 11" xfId="834"/>
    <cellStyle name="Normal 18 12" xfId="835"/>
    <cellStyle name="Normal 18 13" xfId="836"/>
    <cellStyle name="Normal 18 14" xfId="837"/>
    <cellStyle name="Normal 18 15" xfId="838"/>
    <cellStyle name="Normal 18 2" xfId="839"/>
    <cellStyle name="Normal 18 3" xfId="840"/>
    <cellStyle name="Normal 18 4" xfId="841"/>
    <cellStyle name="Normal 18 5" xfId="842"/>
    <cellStyle name="Normal 18 6" xfId="843"/>
    <cellStyle name="Normal 18 7" xfId="844"/>
    <cellStyle name="Normal 18 8" xfId="845"/>
    <cellStyle name="Normal 18 9" xfId="846"/>
    <cellStyle name="Normal 19" xfId="847"/>
    <cellStyle name="Normal 19 10" xfId="848"/>
    <cellStyle name="Normal 19 11" xfId="849"/>
    <cellStyle name="Normal 19 12" xfId="850"/>
    <cellStyle name="Normal 19 13" xfId="851"/>
    <cellStyle name="Normal 19 14" xfId="852"/>
    <cellStyle name="Normal 19 15" xfId="853"/>
    <cellStyle name="Normal 19 2" xfId="854"/>
    <cellStyle name="Normal 19 3" xfId="855"/>
    <cellStyle name="Normal 19 4" xfId="856"/>
    <cellStyle name="Normal 19 5" xfId="857"/>
    <cellStyle name="Normal 19 6" xfId="858"/>
    <cellStyle name="Normal 19 7" xfId="859"/>
    <cellStyle name="Normal 19 8" xfId="860"/>
    <cellStyle name="Normal 19 9" xfId="861"/>
    <cellStyle name="Normal 2" xfId="862"/>
    <cellStyle name="Normal 2 10" xfId="5"/>
    <cellStyle name="Normal 2 10 10" xfId="863"/>
    <cellStyle name="Normal 2 10 11" xfId="864"/>
    <cellStyle name="Normal 2 10 12" xfId="865"/>
    <cellStyle name="Normal 2 10 13" xfId="866"/>
    <cellStyle name="Normal 2 10 14" xfId="867"/>
    <cellStyle name="Normal 2 10 15" xfId="868"/>
    <cellStyle name="Normal 2 10 2" xfId="869"/>
    <cellStyle name="Normal 2 10 3" xfId="870"/>
    <cellStyle name="Normal 2 10 4" xfId="871"/>
    <cellStyle name="Normal 2 10 5" xfId="872"/>
    <cellStyle name="Normal 2 10 6" xfId="873"/>
    <cellStyle name="Normal 2 10 7" xfId="874"/>
    <cellStyle name="Normal 2 10 8" xfId="875"/>
    <cellStyle name="Normal 2 10 9" xfId="876"/>
    <cellStyle name="Normal 2 11" xfId="877"/>
    <cellStyle name="Normal 2 12" xfId="878"/>
    <cellStyle name="Normal 2 2" xfId="2"/>
    <cellStyle name="Normal 2 2 10" xfId="879"/>
    <cellStyle name="Normal 2 2 11" xfId="880"/>
    <cellStyle name="Normal 2 2 12" xfId="881"/>
    <cellStyle name="Normal 2 2 13" xfId="882"/>
    <cellStyle name="Normal 2 2 14" xfId="883"/>
    <cellStyle name="Normal 2 2 15" xfId="884"/>
    <cellStyle name="Normal 2 2 16" xfId="885"/>
    <cellStyle name="Normal 2 2 17" xfId="886"/>
    <cellStyle name="Normal 2 2 18" xfId="887"/>
    <cellStyle name="Normal 2 2 2" xfId="888"/>
    <cellStyle name="Normal 2 2 2 2" xfId="889"/>
    <cellStyle name="Normal 2 2 2 2 10" xfId="890"/>
    <cellStyle name="Normal 2 2 2 2 11" xfId="891"/>
    <cellStyle name="Normal 2 2 2 2 12" xfId="892"/>
    <cellStyle name="Normal 2 2 2 2 13" xfId="893"/>
    <cellStyle name="Normal 2 2 2 2 14" xfId="894"/>
    <cellStyle name="Normal 2 2 2 2 15" xfId="895"/>
    <cellStyle name="Normal 2 2 2 2 2" xfId="896"/>
    <cellStyle name="Normal 2 2 2 2 3" xfId="897"/>
    <cellStyle name="Normal 2 2 2 2 4" xfId="898"/>
    <cellStyle name="Normal 2 2 2 2 5" xfId="899"/>
    <cellStyle name="Normal 2 2 2 2 6" xfId="900"/>
    <cellStyle name="Normal 2 2 2 2 7" xfId="901"/>
    <cellStyle name="Normal 2 2 2 2 8" xfId="902"/>
    <cellStyle name="Normal 2 2 2 2 9" xfId="903"/>
    <cellStyle name="Normal 2 2 2 3" xfId="904"/>
    <cellStyle name="Normal 2 2 3" xfId="905"/>
    <cellStyle name="Normal 2 2 4" xfId="906"/>
    <cellStyle name="Normal 2 2 5" xfId="907"/>
    <cellStyle name="Normal 2 2 6" xfId="908"/>
    <cellStyle name="Normal 2 2 7" xfId="909"/>
    <cellStyle name="Normal 2 2 8" xfId="910"/>
    <cellStyle name="Normal 2 2 9" xfId="911"/>
    <cellStyle name="Normal 2 3" xfId="912"/>
    <cellStyle name="Normal 2 3 10" xfId="913"/>
    <cellStyle name="Normal 2 3 11" xfId="914"/>
    <cellStyle name="Normal 2 3 12" xfId="915"/>
    <cellStyle name="Normal 2 3 13" xfId="916"/>
    <cellStyle name="Normal 2 3 14" xfId="917"/>
    <cellStyle name="Normal 2 3 15" xfId="918"/>
    <cellStyle name="Normal 2 3 16" xfId="919"/>
    <cellStyle name="Normal 2 3 17" xfId="920"/>
    <cellStyle name="Normal 2 3 18" xfId="921"/>
    <cellStyle name="Normal 2 3 2" xfId="922"/>
    <cellStyle name="Normal 2 3 2 2" xfId="923"/>
    <cellStyle name="Normal 2 3 2 2 2" xfId="924"/>
    <cellStyle name="Normal 2 3 2 3" xfId="925"/>
    <cellStyle name="Normal 2 3 2 4" xfId="926"/>
    <cellStyle name="Normal 2 3 3" xfId="927"/>
    <cellStyle name="Normal 2 3 4" xfId="928"/>
    <cellStyle name="Normal 2 3 5" xfId="929"/>
    <cellStyle name="Normal 2 3 6" xfId="930"/>
    <cellStyle name="Normal 2 3 7" xfId="931"/>
    <cellStyle name="Normal 2 3 8" xfId="932"/>
    <cellStyle name="Normal 2 3 9" xfId="933"/>
    <cellStyle name="Normal 2 4" xfId="934"/>
    <cellStyle name="Normal 2 4 10" xfId="935"/>
    <cellStyle name="Normal 2 4 11" xfId="936"/>
    <cellStyle name="Normal 2 4 12" xfId="937"/>
    <cellStyle name="Normal 2 4 13" xfId="938"/>
    <cellStyle name="Normal 2 4 14" xfId="939"/>
    <cellStyle name="Normal 2 4 15" xfId="940"/>
    <cellStyle name="Normal 2 4 2" xfId="941"/>
    <cellStyle name="Normal 2 4 3" xfId="942"/>
    <cellStyle name="Normal 2 4 4" xfId="943"/>
    <cellStyle name="Normal 2 4 5" xfId="944"/>
    <cellStyle name="Normal 2 4 6" xfId="945"/>
    <cellStyle name="Normal 2 4 7" xfId="946"/>
    <cellStyle name="Normal 2 4 8" xfId="947"/>
    <cellStyle name="Normal 2 4 9" xfId="948"/>
    <cellStyle name="Normal 2 5" xfId="949"/>
    <cellStyle name="Normal 2 5 10" xfId="950"/>
    <cellStyle name="Normal 2 5 11" xfId="951"/>
    <cellStyle name="Normal 2 5 12" xfId="952"/>
    <cellStyle name="Normal 2 5 13" xfId="953"/>
    <cellStyle name="Normal 2 5 14" xfId="954"/>
    <cellStyle name="Normal 2 5 15" xfId="955"/>
    <cellStyle name="Normal 2 5 2" xfId="956"/>
    <cellStyle name="Normal 2 5 3" xfId="957"/>
    <cellStyle name="Normal 2 5 4" xfId="958"/>
    <cellStyle name="Normal 2 5 5" xfId="959"/>
    <cellStyle name="Normal 2 5 6" xfId="960"/>
    <cellStyle name="Normal 2 5 7" xfId="961"/>
    <cellStyle name="Normal 2 5 8" xfId="962"/>
    <cellStyle name="Normal 2 5 9" xfId="963"/>
    <cellStyle name="Normal 2 6" xfId="964"/>
    <cellStyle name="Normal 2 6 10" xfId="965"/>
    <cellStyle name="Normal 2 6 11" xfId="966"/>
    <cellStyle name="Normal 2 6 12" xfId="967"/>
    <cellStyle name="Normal 2 6 13" xfId="968"/>
    <cellStyle name="Normal 2 6 14" xfId="969"/>
    <cellStyle name="Normal 2 6 15" xfId="970"/>
    <cellStyle name="Normal 2 6 2" xfId="971"/>
    <cellStyle name="Normal 2 6 3" xfId="972"/>
    <cellStyle name="Normal 2 6 4" xfId="973"/>
    <cellStyle name="Normal 2 6 5" xfId="974"/>
    <cellStyle name="Normal 2 6 6" xfId="975"/>
    <cellStyle name="Normal 2 6 7" xfId="976"/>
    <cellStyle name="Normal 2 6 8" xfId="977"/>
    <cellStyle name="Normal 2 6 9" xfId="978"/>
    <cellStyle name="Normal 2 7" xfId="979"/>
    <cellStyle name="Normal 2 7 10" xfId="980"/>
    <cellStyle name="Normal 2 7 11" xfId="981"/>
    <cellStyle name="Normal 2 7 12" xfId="982"/>
    <cellStyle name="Normal 2 7 13" xfId="983"/>
    <cellStyle name="Normal 2 7 14" xfId="984"/>
    <cellStyle name="Normal 2 7 15" xfId="985"/>
    <cellStyle name="Normal 2 7 2" xfId="986"/>
    <cellStyle name="Normal 2 7 3" xfId="987"/>
    <cellStyle name="Normal 2 7 4" xfId="988"/>
    <cellStyle name="Normal 2 7 5" xfId="989"/>
    <cellStyle name="Normal 2 7 6" xfId="990"/>
    <cellStyle name="Normal 2 7 7" xfId="991"/>
    <cellStyle name="Normal 2 7 8" xfId="992"/>
    <cellStyle name="Normal 2 7 9" xfId="993"/>
    <cellStyle name="Normal 2 8" xfId="994"/>
    <cellStyle name="Normal 2 8 10" xfId="995"/>
    <cellStyle name="Normal 2 8 11" xfId="996"/>
    <cellStyle name="Normal 2 8 12" xfId="997"/>
    <cellStyle name="Normal 2 8 13" xfId="998"/>
    <cellStyle name="Normal 2 8 14" xfId="999"/>
    <cellStyle name="Normal 2 8 15" xfId="1000"/>
    <cellStyle name="Normal 2 8 2" xfId="1001"/>
    <cellStyle name="Normal 2 8 3" xfId="1002"/>
    <cellStyle name="Normal 2 8 4" xfId="1003"/>
    <cellStyle name="Normal 2 8 5" xfId="1004"/>
    <cellStyle name="Normal 2 8 6" xfId="1005"/>
    <cellStyle name="Normal 2 8 7" xfId="1006"/>
    <cellStyle name="Normal 2 8 8" xfId="1007"/>
    <cellStyle name="Normal 2 8 9" xfId="1008"/>
    <cellStyle name="Normal 2 9" xfId="1009"/>
    <cellStyle name="Normal 2 9 10" xfId="1010"/>
    <cellStyle name="Normal 2 9 11" xfId="1011"/>
    <cellStyle name="Normal 2 9 12" xfId="1012"/>
    <cellStyle name="Normal 2 9 13" xfId="1013"/>
    <cellStyle name="Normal 2 9 14" xfId="1014"/>
    <cellStyle name="Normal 2 9 15" xfId="1015"/>
    <cellStyle name="Normal 2 9 2" xfId="1016"/>
    <cellStyle name="Normal 2 9 3" xfId="1017"/>
    <cellStyle name="Normal 2 9 4" xfId="1018"/>
    <cellStyle name="Normal 2 9 5" xfId="1019"/>
    <cellStyle name="Normal 2 9 6" xfId="1020"/>
    <cellStyle name="Normal 2 9 7" xfId="1021"/>
    <cellStyle name="Normal 2 9 8" xfId="1022"/>
    <cellStyle name="Normal 2 9 9" xfId="1023"/>
    <cellStyle name="Normal 20" xfId="1024"/>
    <cellStyle name="Normal 21" xfId="1025"/>
    <cellStyle name="Normal 21 10" xfId="1026"/>
    <cellStyle name="Normal 21 11" xfId="1027"/>
    <cellStyle name="Normal 21 12" xfId="1028"/>
    <cellStyle name="Normal 21 13" xfId="1029"/>
    <cellStyle name="Normal 21 14" xfId="1030"/>
    <cellStyle name="Normal 21 15" xfId="1031"/>
    <cellStyle name="Normal 21 2" xfId="1032"/>
    <cellStyle name="Normal 21 3" xfId="1033"/>
    <cellStyle name="Normal 21 4" xfId="1034"/>
    <cellStyle name="Normal 21 5" xfId="1035"/>
    <cellStyle name="Normal 21 6" xfId="1036"/>
    <cellStyle name="Normal 21 7" xfId="1037"/>
    <cellStyle name="Normal 21 8" xfId="1038"/>
    <cellStyle name="Normal 21 9" xfId="1039"/>
    <cellStyle name="Normal 22" xfId="1040"/>
    <cellStyle name="Normal 22 10" xfId="1041"/>
    <cellStyle name="Normal 22 11" xfId="1042"/>
    <cellStyle name="Normal 22 12" xfId="1043"/>
    <cellStyle name="Normal 22 13" xfId="1044"/>
    <cellStyle name="Normal 22 14" xfId="1045"/>
    <cellStyle name="Normal 22 15" xfId="1046"/>
    <cellStyle name="Normal 22 2" xfId="1047"/>
    <cellStyle name="Normal 22 3" xfId="1048"/>
    <cellStyle name="Normal 22 4" xfId="1049"/>
    <cellStyle name="Normal 22 5" xfId="1050"/>
    <cellStyle name="Normal 22 6" xfId="1051"/>
    <cellStyle name="Normal 22 7" xfId="1052"/>
    <cellStyle name="Normal 22 8" xfId="1053"/>
    <cellStyle name="Normal 22 9" xfId="1054"/>
    <cellStyle name="Normal 23" xfId="1055"/>
    <cellStyle name="Normal 23 10" xfId="1056"/>
    <cellStyle name="Normal 23 11" xfId="1057"/>
    <cellStyle name="Normal 23 12" xfId="1058"/>
    <cellStyle name="Normal 23 13" xfId="1059"/>
    <cellStyle name="Normal 23 14" xfId="1060"/>
    <cellStyle name="Normal 23 15" xfId="1061"/>
    <cellStyle name="Normal 23 2" xfId="1062"/>
    <cellStyle name="Normal 23 3" xfId="1063"/>
    <cellStyle name="Normal 23 4" xfId="1064"/>
    <cellStyle name="Normal 23 5" xfId="1065"/>
    <cellStyle name="Normal 23 6" xfId="1066"/>
    <cellStyle name="Normal 23 7" xfId="1067"/>
    <cellStyle name="Normal 23 8" xfId="1068"/>
    <cellStyle name="Normal 23 9" xfId="1069"/>
    <cellStyle name="Normal 24" xfId="1070"/>
    <cellStyle name="Normal 24 10" xfId="1071"/>
    <cellStyle name="Normal 24 11" xfId="1072"/>
    <cellStyle name="Normal 24 12" xfId="1073"/>
    <cellStyle name="Normal 24 13" xfId="1074"/>
    <cellStyle name="Normal 24 14" xfId="1075"/>
    <cellStyle name="Normal 24 15" xfId="1076"/>
    <cellStyle name="Normal 24 2" xfId="1077"/>
    <cellStyle name="Normal 24 3" xfId="1078"/>
    <cellStyle name="Normal 24 4" xfId="1079"/>
    <cellStyle name="Normal 24 5" xfId="1080"/>
    <cellStyle name="Normal 24 6" xfId="1081"/>
    <cellStyle name="Normal 24 7" xfId="1082"/>
    <cellStyle name="Normal 24 8" xfId="1083"/>
    <cellStyle name="Normal 24 9" xfId="1084"/>
    <cellStyle name="Normal 25" xfId="1085"/>
    <cellStyle name="Normal 25 10" xfId="1086"/>
    <cellStyle name="Normal 25 11" xfId="1087"/>
    <cellStyle name="Normal 25 12" xfId="1088"/>
    <cellStyle name="Normal 25 13" xfId="1089"/>
    <cellStyle name="Normal 25 14" xfId="1090"/>
    <cellStyle name="Normal 25 15" xfId="1091"/>
    <cellStyle name="Normal 25 2" xfId="1092"/>
    <cellStyle name="Normal 25 3" xfId="1093"/>
    <cellStyle name="Normal 25 4" xfId="1094"/>
    <cellStyle name="Normal 25 5" xfId="1095"/>
    <cellStyle name="Normal 25 6" xfId="1096"/>
    <cellStyle name="Normal 25 7" xfId="1097"/>
    <cellStyle name="Normal 25 8" xfId="1098"/>
    <cellStyle name="Normal 25 9" xfId="1099"/>
    <cellStyle name="Normal 26" xfId="1100"/>
    <cellStyle name="Normal 26 10" xfId="1101"/>
    <cellStyle name="Normal 26 11" xfId="1102"/>
    <cellStyle name="Normal 26 12" xfId="1103"/>
    <cellStyle name="Normal 26 13" xfId="1104"/>
    <cellStyle name="Normal 26 14" xfId="1105"/>
    <cellStyle name="Normal 26 15" xfId="1106"/>
    <cellStyle name="Normal 26 2" xfId="1107"/>
    <cellStyle name="Normal 26 3" xfId="1108"/>
    <cellStyle name="Normal 26 4" xfId="1109"/>
    <cellStyle name="Normal 26 5" xfId="1110"/>
    <cellStyle name="Normal 26 6" xfId="1111"/>
    <cellStyle name="Normal 26 7" xfId="1112"/>
    <cellStyle name="Normal 26 8" xfId="1113"/>
    <cellStyle name="Normal 26 9" xfId="1114"/>
    <cellStyle name="Normal 27" xfId="1115"/>
    <cellStyle name="Normal 28" xfId="1116"/>
    <cellStyle name="Normal 28 10" xfId="1117"/>
    <cellStyle name="Normal 28 11" xfId="1118"/>
    <cellStyle name="Normal 28 12" xfId="1119"/>
    <cellStyle name="Normal 28 13" xfId="1120"/>
    <cellStyle name="Normal 28 14" xfId="1121"/>
    <cellStyle name="Normal 28 15" xfId="1122"/>
    <cellStyle name="Normal 28 2" xfId="1123"/>
    <cellStyle name="Normal 28 3" xfId="1124"/>
    <cellStyle name="Normal 28 4" xfId="1125"/>
    <cellStyle name="Normal 28 5" xfId="1126"/>
    <cellStyle name="Normal 28 6" xfId="1127"/>
    <cellStyle name="Normal 28 7" xfId="1128"/>
    <cellStyle name="Normal 28 8" xfId="1129"/>
    <cellStyle name="Normal 28 9" xfId="1130"/>
    <cellStyle name="Normal 29" xfId="1131"/>
    <cellStyle name="Normal 29 10" xfId="1132"/>
    <cellStyle name="Normal 29 11" xfId="1133"/>
    <cellStyle name="Normal 29 12" xfId="1134"/>
    <cellStyle name="Normal 29 13" xfId="1135"/>
    <cellStyle name="Normal 29 14" xfId="1136"/>
    <cellStyle name="Normal 29 15" xfId="1137"/>
    <cellStyle name="Normal 29 2" xfId="1138"/>
    <cellStyle name="Normal 29 3" xfId="1139"/>
    <cellStyle name="Normal 29 4" xfId="1140"/>
    <cellStyle name="Normal 29 5" xfId="1141"/>
    <cellStyle name="Normal 29 6" xfId="1142"/>
    <cellStyle name="Normal 29 7" xfId="1143"/>
    <cellStyle name="Normal 29 8" xfId="1144"/>
    <cellStyle name="Normal 29 9" xfId="1145"/>
    <cellStyle name="Normal 3" xfId="1146"/>
    <cellStyle name="Normal 3 10" xfId="1147"/>
    <cellStyle name="Normal 3 11" xfId="1148"/>
    <cellStyle name="Normal 3 12" xfId="1149"/>
    <cellStyle name="Normal 3 13" xfId="1150"/>
    <cellStyle name="Normal 3 2" xfId="1151"/>
    <cellStyle name="Normal 3 2 2" xfId="1152"/>
    <cellStyle name="Normal 3 3" xfId="1153"/>
    <cellStyle name="Normal 3 3 2" xfId="1154"/>
    <cellStyle name="Normal 3 3 3" xfId="1155"/>
    <cellStyle name="Normal 3 4" xfId="1156"/>
    <cellStyle name="Normal 3 5" xfId="1157"/>
    <cellStyle name="Normal 3 6" xfId="1158"/>
    <cellStyle name="Normal 3 7" xfId="1159"/>
    <cellStyle name="Normal 3 8" xfId="1160"/>
    <cellStyle name="Normal 3 9" xfId="1161"/>
    <cellStyle name="Normal 30" xfId="1162"/>
    <cellStyle name="Normal 30 10" xfId="1163"/>
    <cellStyle name="Normal 30 11" xfId="1164"/>
    <cellStyle name="Normal 30 12" xfId="1165"/>
    <cellStyle name="Normal 30 13" xfId="1166"/>
    <cellStyle name="Normal 30 14" xfId="1167"/>
    <cellStyle name="Normal 30 15" xfId="1168"/>
    <cellStyle name="Normal 30 2" xfId="1169"/>
    <cellStyle name="Normal 30 3" xfId="1170"/>
    <cellStyle name="Normal 30 4" xfId="1171"/>
    <cellStyle name="Normal 30 5" xfId="1172"/>
    <cellStyle name="Normal 30 6" xfId="1173"/>
    <cellStyle name="Normal 30 7" xfId="1174"/>
    <cellStyle name="Normal 30 8" xfId="1175"/>
    <cellStyle name="Normal 30 9" xfId="1176"/>
    <cellStyle name="Normal 31" xfId="1177"/>
    <cellStyle name="Normal 32" xfId="1178"/>
    <cellStyle name="Normal 33" xfId="1179"/>
    <cellStyle name="Normal 34" xfId="1180"/>
    <cellStyle name="Normal 35" xfId="1181"/>
    <cellStyle name="Normal 35 10" xfId="1182"/>
    <cellStyle name="Normal 35 11" xfId="1183"/>
    <cellStyle name="Normal 35 12" xfId="1184"/>
    <cellStyle name="Normal 35 13" xfId="1185"/>
    <cellStyle name="Normal 35 14" xfId="1186"/>
    <cellStyle name="Normal 35 15" xfId="1187"/>
    <cellStyle name="Normal 35 2" xfId="1188"/>
    <cellStyle name="Normal 35 3" xfId="1189"/>
    <cellStyle name="Normal 35 4" xfId="1190"/>
    <cellStyle name="Normal 35 5" xfId="1191"/>
    <cellStyle name="Normal 35 6" xfId="1192"/>
    <cellStyle name="Normal 35 7" xfId="1193"/>
    <cellStyle name="Normal 35 8" xfId="1194"/>
    <cellStyle name="Normal 35 9" xfId="1195"/>
    <cellStyle name="Normal 36" xfId="1196"/>
    <cellStyle name="Normal 36 10" xfId="1197"/>
    <cellStyle name="Normal 36 11" xfId="1198"/>
    <cellStyle name="Normal 36 12" xfId="1199"/>
    <cellStyle name="Normal 36 13" xfId="1200"/>
    <cellStyle name="Normal 36 14" xfId="1201"/>
    <cellStyle name="Normal 36 15" xfId="1202"/>
    <cellStyle name="Normal 36 2" xfId="1203"/>
    <cellStyle name="Normal 36 3" xfId="1204"/>
    <cellStyle name="Normal 36 4" xfId="1205"/>
    <cellStyle name="Normal 36 5" xfId="1206"/>
    <cellStyle name="Normal 36 6" xfId="1207"/>
    <cellStyle name="Normal 36 7" xfId="1208"/>
    <cellStyle name="Normal 36 8" xfId="1209"/>
    <cellStyle name="Normal 36 9" xfId="1210"/>
    <cellStyle name="Normal 37" xfId="1211"/>
    <cellStyle name="Normal 37 10" xfId="1212"/>
    <cellStyle name="Normal 37 11" xfId="1213"/>
    <cellStyle name="Normal 37 12" xfId="1214"/>
    <cellStyle name="Normal 37 13" xfId="1215"/>
    <cellStyle name="Normal 37 14" xfId="1216"/>
    <cellStyle name="Normal 37 15" xfId="1217"/>
    <cellStyle name="Normal 37 2" xfId="1218"/>
    <cellStyle name="Normal 37 3" xfId="1219"/>
    <cellStyle name="Normal 37 4" xfId="1220"/>
    <cellStyle name="Normal 37 5" xfId="1221"/>
    <cellStyle name="Normal 37 6" xfId="1222"/>
    <cellStyle name="Normal 37 7" xfId="1223"/>
    <cellStyle name="Normal 37 8" xfId="1224"/>
    <cellStyle name="Normal 37 9" xfId="1225"/>
    <cellStyle name="Normal 38" xfId="1226"/>
    <cellStyle name="Normal 38 10" xfId="1227"/>
    <cellStyle name="Normal 38 11" xfId="1228"/>
    <cellStyle name="Normal 38 12" xfId="1229"/>
    <cellStyle name="Normal 38 13" xfId="1230"/>
    <cellStyle name="Normal 38 14" xfId="1231"/>
    <cellStyle name="Normal 38 15" xfId="1232"/>
    <cellStyle name="Normal 38 2" xfId="1233"/>
    <cellStyle name="Normal 38 3" xfId="1234"/>
    <cellStyle name="Normal 38 4" xfId="1235"/>
    <cellStyle name="Normal 38 5" xfId="1236"/>
    <cellStyle name="Normal 38 6" xfId="1237"/>
    <cellStyle name="Normal 38 7" xfId="1238"/>
    <cellStyle name="Normal 38 8" xfId="1239"/>
    <cellStyle name="Normal 38 9" xfId="1240"/>
    <cellStyle name="Normal 39" xfId="1241"/>
    <cellStyle name="Normal 39 10" xfId="1242"/>
    <cellStyle name="Normal 39 11" xfId="1243"/>
    <cellStyle name="Normal 39 12" xfId="1244"/>
    <cellStyle name="Normal 39 13" xfId="1245"/>
    <cellStyle name="Normal 39 14" xfId="1246"/>
    <cellStyle name="Normal 39 15" xfId="1247"/>
    <cellStyle name="Normal 39 2" xfId="1248"/>
    <cellStyle name="Normal 39 3" xfId="1249"/>
    <cellStyle name="Normal 39 4" xfId="1250"/>
    <cellStyle name="Normal 39 5" xfId="1251"/>
    <cellStyle name="Normal 39 6" xfId="1252"/>
    <cellStyle name="Normal 39 7" xfId="1253"/>
    <cellStyle name="Normal 39 8" xfId="1254"/>
    <cellStyle name="Normal 39 9" xfId="1255"/>
    <cellStyle name="Normal 4" xfId="1256"/>
    <cellStyle name="Normal 4 2" xfId="1257"/>
    <cellStyle name="Normal 4 3" xfId="1258"/>
    <cellStyle name="Normal 4 3 2" xfId="1259"/>
    <cellStyle name="Normal 4 4" xfId="1260"/>
    <cellStyle name="Normal 40" xfId="1261"/>
    <cellStyle name="Normal 40 2" xfId="1262"/>
    <cellStyle name="Normal 41" xfId="1263"/>
    <cellStyle name="Normal 41 2" xfId="1264"/>
    <cellStyle name="Normal 42" xfId="1265"/>
    <cellStyle name="Normal 43" xfId="1266"/>
    <cellStyle name="Normal 44" xfId="1267"/>
    <cellStyle name="Normal 44 2" xfId="6"/>
    <cellStyle name="Normal 45" xfId="1268"/>
    <cellStyle name="Normal 5" xfId="4"/>
    <cellStyle name="Normal 5 10" xfId="1269"/>
    <cellStyle name="Normal 5 11" xfId="1270"/>
    <cellStyle name="Normal 5 12" xfId="1271"/>
    <cellStyle name="Normal 5 13" xfId="1272"/>
    <cellStyle name="Normal 5 14" xfId="1273"/>
    <cellStyle name="Normal 5 15" xfId="1274"/>
    <cellStyle name="Normal 5 16" xfId="1275"/>
    <cellStyle name="Normal 5 2" xfId="1276"/>
    <cellStyle name="Normal 5 3" xfId="1277"/>
    <cellStyle name="Normal 5 4" xfId="1278"/>
    <cellStyle name="Normal 5 5" xfId="1279"/>
    <cellStyle name="Normal 5 6" xfId="1280"/>
    <cellStyle name="Normal 5 7" xfId="1281"/>
    <cellStyle name="Normal 5 8" xfId="1282"/>
    <cellStyle name="Normal 5 9" xfId="1283"/>
    <cellStyle name="Normal 6" xfId="1284"/>
    <cellStyle name="Normal 6 10" xfId="1285"/>
    <cellStyle name="Normal 6 11" xfId="1286"/>
    <cellStyle name="Normal 6 12" xfId="1287"/>
    <cellStyle name="Normal 6 13" xfId="1288"/>
    <cellStyle name="Normal 6 14" xfId="1289"/>
    <cellStyle name="Normal 6 15" xfId="1290"/>
    <cellStyle name="Normal 6 2" xfId="1291"/>
    <cellStyle name="Normal 6 3" xfId="1292"/>
    <cellStyle name="Normal 6 4" xfId="1293"/>
    <cellStyle name="Normal 6 5" xfId="1294"/>
    <cellStyle name="Normal 6 6" xfId="1295"/>
    <cellStyle name="Normal 6 7" xfId="1296"/>
    <cellStyle name="Normal 6 8" xfId="1297"/>
    <cellStyle name="Normal 6 9" xfId="1298"/>
    <cellStyle name="Normal 7" xfId="1299"/>
    <cellStyle name="Normal 7 10" xfId="1300"/>
    <cellStyle name="Normal 7 11" xfId="1301"/>
    <cellStyle name="Normal 7 12" xfId="1302"/>
    <cellStyle name="Normal 7 13" xfId="1303"/>
    <cellStyle name="Normal 7 14" xfId="1304"/>
    <cellStyle name="Normal 7 15" xfId="1305"/>
    <cellStyle name="Normal 7 16" xfId="1306"/>
    <cellStyle name="Normal 7 2" xfId="1307"/>
    <cellStyle name="Normal 7 2 2" xfId="1308"/>
    <cellStyle name="Normal 7 3" xfId="1309"/>
    <cellStyle name="Normal 7 4" xfId="1310"/>
    <cellStyle name="Normal 7 5" xfId="1311"/>
    <cellStyle name="Normal 7 6" xfId="1312"/>
    <cellStyle name="Normal 7 7" xfId="1313"/>
    <cellStyle name="Normal 7 8" xfId="1314"/>
    <cellStyle name="Normal 7 9" xfId="1315"/>
    <cellStyle name="Normal 8" xfId="1316"/>
    <cellStyle name="Normal 8 10" xfId="1317"/>
    <cellStyle name="Normal 8 11" xfId="1318"/>
    <cellStyle name="Normal 8 12" xfId="1319"/>
    <cellStyle name="Normal 8 13" xfId="1320"/>
    <cellStyle name="Normal 8 14" xfId="1321"/>
    <cellStyle name="Normal 8 15" xfId="1322"/>
    <cellStyle name="Normal 8 16" xfId="1323"/>
    <cellStyle name="Normal 8 2" xfId="1324"/>
    <cellStyle name="Normal 8 3" xfId="1325"/>
    <cellStyle name="Normal 8 4" xfId="1326"/>
    <cellStyle name="Normal 8 5" xfId="1327"/>
    <cellStyle name="Normal 8 6" xfId="1328"/>
    <cellStyle name="Normal 8 7" xfId="1329"/>
    <cellStyle name="Normal 8 8" xfId="1330"/>
    <cellStyle name="Normal 8 9" xfId="1331"/>
    <cellStyle name="Normal 9" xfId="1332"/>
    <cellStyle name="Normal 9 10" xfId="1333"/>
    <cellStyle name="Normal 9 11" xfId="1334"/>
    <cellStyle name="Normal 9 12" xfId="1335"/>
    <cellStyle name="Normal 9 13" xfId="1336"/>
    <cellStyle name="Normal 9 14" xfId="1337"/>
    <cellStyle name="Normal 9 15" xfId="1338"/>
    <cellStyle name="Normal 9 2" xfId="1339"/>
    <cellStyle name="Normal 9 3" xfId="1340"/>
    <cellStyle name="Normal 9 4" xfId="1341"/>
    <cellStyle name="Normal 9 5" xfId="1342"/>
    <cellStyle name="Normal 9 6" xfId="1343"/>
    <cellStyle name="Normal 9 7" xfId="1344"/>
    <cellStyle name="Normal 9 8" xfId="1345"/>
    <cellStyle name="Normal 9 9" xfId="1346"/>
    <cellStyle name="Normal GHG Textfiels Bold" xfId="1347"/>
    <cellStyle name="Normal GHG whole table" xfId="1348"/>
    <cellStyle name="Normal GHG-Shade" xfId="1349"/>
    <cellStyle name="Normal GHG-Shade 10" xfId="1350"/>
    <cellStyle name="Normal GHG-Shade 11" xfId="1351"/>
    <cellStyle name="Normal GHG-Shade 12" xfId="1352"/>
    <cellStyle name="Normal GHG-Shade 13" xfId="1353"/>
    <cellStyle name="Normal GHG-Shade 14" xfId="1354"/>
    <cellStyle name="Normal GHG-Shade 15" xfId="1355"/>
    <cellStyle name="Normal GHG-Shade 16" xfId="1356"/>
    <cellStyle name="Normal GHG-Shade 2" xfId="1357"/>
    <cellStyle name="Normal GHG-Shade 3" xfId="1358"/>
    <cellStyle name="Normal GHG-Shade 4" xfId="1359"/>
    <cellStyle name="Normal GHG-Shade 5" xfId="1360"/>
    <cellStyle name="Normal GHG-Shade 6" xfId="1361"/>
    <cellStyle name="Normal GHG-Shade 7" xfId="1362"/>
    <cellStyle name="Normal GHG-Shade 8" xfId="1363"/>
    <cellStyle name="Normal GHG-Shade 9" xfId="1364"/>
    <cellStyle name="Normale_impianti enel" xfId="1365"/>
    <cellStyle name="Notes" xfId="1366"/>
    <cellStyle name="Number" xfId="1367"/>
    <cellStyle name="Number [0.0]" xfId="1368"/>
    <cellStyle name="Number 1" xfId="1369"/>
    <cellStyle name="Number II" xfId="1370"/>
    <cellStyle name="Percent 10" xfId="1371"/>
    <cellStyle name="Percent 11" xfId="1372"/>
    <cellStyle name="Percent 12" xfId="1373"/>
    <cellStyle name="Percent 14" xfId="1374"/>
    <cellStyle name="Percent 14 10" xfId="1375"/>
    <cellStyle name="Percent 14 11" xfId="1376"/>
    <cellStyle name="Percent 14 12" xfId="1377"/>
    <cellStyle name="Percent 14 13" xfId="1378"/>
    <cellStyle name="Percent 14 14" xfId="1379"/>
    <cellStyle name="Percent 14 15" xfId="1380"/>
    <cellStyle name="Percent 14 2" xfId="1381"/>
    <cellStyle name="Percent 14 3" xfId="1382"/>
    <cellStyle name="Percent 14 4" xfId="1383"/>
    <cellStyle name="Percent 14 5" xfId="1384"/>
    <cellStyle name="Percent 14 6" xfId="1385"/>
    <cellStyle name="Percent 14 7" xfId="1386"/>
    <cellStyle name="Percent 14 8" xfId="1387"/>
    <cellStyle name="Percent 14 9" xfId="1388"/>
    <cellStyle name="Percent 2" xfId="1389"/>
    <cellStyle name="Percent 2 2" xfId="1390"/>
    <cellStyle name="Percent 2 2 10" xfId="1391"/>
    <cellStyle name="Percent 2 2 11" xfId="1392"/>
    <cellStyle name="Percent 2 2 12" xfId="1393"/>
    <cellStyle name="Percent 2 2 13" xfId="1394"/>
    <cellStyle name="Percent 2 2 14" xfId="1395"/>
    <cellStyle name="Percent 2 2 15" xfId="1396"/>
    <cellStyle name="Percent 2 2 16" xfId="1397"/>
    <cellStyle name="Percent 2 2 17" xfId="1398"/>
    <cellStyle name="Percent 2 2 2" xfId="1399"/>
    <cellStyle name="Percent 2 2 2 2" xfId="1400"/>
    <cellStyle name="Percent 2 2 3" xfId="1401"/>
    <cellStyle name="Percent 2 2 4" xfId="1402"/>
    <cellStyle name="Percent 2 2 5" xfId="1403"/>
    <cellStyle name="Percent 2 2 6" xfId="1404"/>
    <cellStyle name="Percent 2 2 7" xfId="1405"/>
    <cellStyle name="Percent 2 2 8" xfId="1406"/>
    <cellStyle name="Percent 2 2 9" xfId="1407"/>
    <cellStyle name="Percent 2 3" xfId="1408"/>
    <cellStyle name="Percent 2 4" xfId="1409"/>
    <cellStyle name="Percent 2 5" xfId="1410"/>
    <cellStyle name="Percent 3" xfId="1411"/>
    <cellStyle name="Percent 3 2" xfId="1412"/>
    <cellStyle name="Percent 3 3" xfId="1413"/>
    <cellStyle name="Percent 4" xfId="1414"/>
    <cellStyle name="Percent 4 10" xfId="1415"/>
    <cellStyle name="Percent 4 11" xfId="1416"/>
    <cellStyle name="Percent 4 12" xfId="1417"/>
    <cellStyle name="Percent 4 13" xfId="1418"/>
    <cellStyle name="Percent 4 14" xfId="1419"/>
    <cellStyle name="Percent 4 15" xfId="1420"/>
    <cellStyle name="Percent 4 2" xfId="1421"/>
    <cellStyle name="Percent 4 3" xfId="1422"/>
    <cellStyle name="Percent 4 4" xfId="1423"/>
    <cellStyle name="Percent 4 5" xfId="1424"/>
    <cellStyle name="Percent 4 6" xfId="1425"/>
    <cellStyle name="Percent 4 7" xfId="1426"/>
    <cellStyle name="Percent 4 8" xfId="1427"/>
    <cellStyle name="Percent 4 9" xfId="1428"/>
    <cellStyle name="Percent 5" xfId="1429"/>
    <cellStyle name="Percent 5 10" xfId="1430"/>
    <cellStyle name="Percent 5 11" xfId="1431"/>
    <cellStyle name="Percent 5 12" xfId="1432"/>
    <cellStyle name="Percent 5 13" xfId="1433"/>
    <cellStyle name="Percent 5 14" xfId="1434"/>
    <cellStyle name="Percent 5 15" xfId="1435"/>
    <cellStyle name="Percent 5 16" xfId="1436"/>
    <cellStyle name="Percent 5 2" xfId="1437"/>
    <cellStyle name="Percent 5 3" xfId="1438"/>
    <cellStyle name="Percent 5 4" xfId="1439"/>
    <cellStyle name="Percent 5 5" xfId="1440"/>
    <cellStyle name="Percent 5 6" xfId="1441"/>
    <cellStyle name="Percent 5 7" xfId="1442"/>
    <cellStyle name="Percent 5 8" xfId="1443"/>
    <cellStyle name="Percent 5 9" xfId="1444"/>
    <cellStyle name="Percent 6" xfId="1445"/>
    <cellStyle name="Percent 6 10" xfId="1446"/>
    <cellStyle name="Percent 6 11" xfId="1447"/>
    <cellStyle name="Percent 6 12" xfId="1448"/>
    <cellStyle name="Percent 6 13" xfId="1449"/>
    <cellStyle name="Percent 6 14" xfId="1450"/>
    <cellStyle name="Percent 6 15" xfId="1451"/>
    <cellStyle name="Percent 6 2" xfId="1452"/>
    <cellStyle name="Percent 6 3" xfId="1453"/>
    <cellStyle name="Percent 6 4" xfId="1454"/>
    <cellStyle name="Percent 6 5" xfId="1455"/>
    <cellStyle name="Percent 6 6" xfId="1456"/>
    <cellStyle name="Percent 6 7" xfId="1457"/>
    <cellStyle name="Percent 6 8" xfId="1458"/>
    <cellStyle name="Percent 6 9" xfId="1459"/>
    <cellStyle name="Percent 7" xfId="1460"/>
    <cellStyle name="Percent 7 10" xfId="1461"/>
    <cellStyle name="Percent 7 11" xfId="1462"/>
    <cellStyle name="Percent 7 12" xfId="1463"/>
    <cellStyle name="Percent 7 13" xfId="1464"/>
    <cellStyle name="Percent 7 14" xfId="1465"/>
    <cellStyle name="Percent 7 15" xfId="1466"/>
    <cellStyle name="Percent 7 16" xfId="1467"/>
    <cellStyle name="Percent 7 2" xfId="1468"/>
    <cellStyle name="Percent 7 3" xfId="1469"/>
    <cellStyle name="Percent 7 4" xfId="1470"/>
    <cellStyle name="Percent 7 5" xfId="1471"/>
    <cellStyle name="Percent 7 6" xfId="1472"/>
    <cellStyle name="Percent 7 7" xfId="1473"/>
    <cellStyle name="Percent 7 8" xfId="1474"/>
    <cellStyle name="Percent 7 9" xfId="1475"/>
    <cellStyle name="Percent 8" xfId="1476"/>
    <cellStyle name="Percent 8 10" xfId="1477"/>
    <cellStyle name="Percent 8 11" xfId="1478"/>
    <cellStyle name="Percent 8 12" xfId="1479"/>
    <cellStyle name="Percent 8 13" xfId="1480"/>
    <cellStyle name="Percent 8 14" xfId="1481"/>
    <cellStyle name="Percent 8 15" xfId="1482"/>
    <cellStyle name="Percent 8 16" xfId="1483"/>
    <cellStyle name="Percent 8 2" xfId="1484"/>
    <cellStyle name="Percent 8 3" xfId="1485"/>
    <cellStyle name="Percent 8 4" xfId="1486"/>
    <cellStyle name="Percent 8 5" xfId="1487"/>
    <cellStyle name="Percent 8 6" xfId="1488"/>
    <cellStyle name="Percent 8 7" xfId="1489"/>
    <cellStyle name="Percent 8 8" xfId="1490"/>
    <cellStyle name="Percent 8 9" xfId="1491"/>
    <cellStyle name="Percent 9" xfId="1492"/>
    <cellStyle name="Percent 9 2" xfId="1493"/>
    <cellStyle name="Percent 9 3" xfId="1494"/>
    <cellStyle name="Publication_style" xfId="1495"/>
    <cellStyle name="Refdb standard" xfId="1496"/>
    <cellStyle name="Shade_R_border" xfId="1497"/>
    <cellStyle name="Source" xfId="1498"/>
    <cellStyle name="Style 1" xfId="1499"/>
    <cellStyle name="Style 1 2" xfId="1500"/>
    <cellStyle name="Table Cell" xfId="1501"/>
    <cellStyle name="Table Total" xfId="1502"/>
    <cellStyle name="Totals" xfId="1503"/>
    <cellStyle name="Обычный_2++" xfId="1504"/>
  </cellStyles>
  <dxfs count="0"/>
  <tableStyles count="0" defaultTableStyle="TableStyleMedium9"/>
  <colors>
    <mruColors>
      <color rgb="FFFFCCCC"/>
      <color rgb="FFCCFFCC"/>
      <color rgb="FFBFBFBF"/>
      <color rgb="FFFF9999"/>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ales%20&amp;%20Delivery%20Operations\Projects\Current\Energy\ED58612_CCC%20External%20costs_Dan%20Forster\3%20Project%20Delivery\Accounting%20Framework\Versions_05April\CCC%20Accounting%20Framework%20Road%20Transport%20v109%205%20Apri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Presence of impacts - absolute"/>
      <sheetName val="Relative impacts"/>
      <sheetName val="Scenario impacts"/>
      <sheetName val="Summary of input data"/>
      <sheetName val="NPV"/>
      <sheetName val="Conventional "/>
      <sheetName val="Electric vehicles"/>
      <sheetName val="Plug in hybrids"/>
      <sheetName val="Hydrogen buses"/>
      <sheetName val="Biofuels_foodcrops"/>
      <sheetName val="Biofuels_waste"/>
      <sheetName val="Biofuels_energy crops"/>
      <sheetName val="Efficiency improvement"/>
      <sheetName val="Walking &amp; cycling"/>
      <sheetName val="Demand reduction"/>
      <sheetName val="Modal shift"/>
      <sheetName val="HGV logistics savings"/>
      <sheetName val="Ecodriving"/>
      <sheetName val="Speed limiting"/>
      <sheetName val="Impact categories"/>
      <sheetName val="References"/>
      <sheetName val="Calculations"/>
      <sheetName val="Calcs smarter choices"/>
      <sheetName val="Parameters"/>
    </sheetNames>
    <sheetDataSet>
      <sheetData sheetId="0" refreshError="1"/>
      <sheetData sheetId="1"/>
      <sheetData sheetId="2" refreshError="1"/>
      <sheetData sheetId="3" refreshError="1"/>
      <sheetData sheetId="4">
        <row r="14">
          <cell r="J14">
            <v>0.87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4">
          <cell r="F64">
            <v>2.3248957017671801</v>
          </cell>
        </row>
      </sheetData>
      <sheetData sheetId="23">
        <row r="71">
          <cell r="C71">
            <v>8.0757176587869193</v>
          </cell>
        </row>
        <row r="72">
          <cell r="C72">
            <v>8.0757176587869193</v>
          </cell>
        </row>
        <row r="73">
          <cell r="C73">
            <v>8.0757176587869193</v>
          </cell>
        </row>
      </sheetData>
      <sheetData sheetId="24">
        <row r="6">
          <cell r="C6">
            <v>46000</v>
          </cell>
        </row>
        <row r="14">
          <cell r="C14">
            <v>3.5000000000000003E-2</v>
          </cell>
        </row>
        <row r="22">
          <cell r="C22">
            <v>1.58</v>
          </cell>
        </row>
        <row r="23">
          <cell r="C23">
            <v>12.2</v>
          </cell>
        </row>
        <row r="30">
          <cell r="C30">
            <v>112.53857893844327</v>
          </cell>
        </row>
        <row r="31">
          <cell r="C31">
            <v>7.4468085106382977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hyperlink" Target="http://cldm.defra.gov.uk/PDFs/UK_status_report_2011_finalversion_July2011_v2.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biogas-info.co.uk/"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45"/>
  <sheetViews>
    <sheetView tabSelected="1" zoomScale="80" zoomScaleNormal="80" workbookViewId="0">
      <selection activeCell="A15" sqref="A15"/>
    </sheetView>
  </sheetViews>
  <sheetFormatPr defaultColWidth="10.875" defaultRowHeight="13.1" x14ac:dyDescent="0.2"/>
  <cols>
    <col min="1" max="1" width="21.75" style="55" customWidth="1"/>
    <col min="2" max="2" width="15.375" style="55" customWidth="1"/>
    <col min="3" max="5" width="10.875" style="55"/>
    <col min="6" max="6" width="15.875" style="55" customWidth="1"/>
    <col min="7" max="7" width="7.25" style="55" customWidth="1"/>
    <col min="8" max="16384" width="10.875" style="55"/>
  </cols>
  <sheetData>
    <row r="1" spans="1:7" ht="31.45" x14ac:dyDescent="0.2">
      <c r="A1" s="54" t="s">
        <v>152</v>
      </c>
    </row>
    <row r="3" spans="1:7" ht="26.2" x14ac:dyDescent="0.2">
      <c r="A3" s="56" t="s">
        <v>134</v>
      </c>
    </row>
    <row r="4" spans="1:7" ht="18.350000000000001" x14ac:dyDescent="0.2">
      <c r="A4" s="57" t="s">
        <v>153</v>
      </c>
    </row>
    <row r="5" spans="1:7" x14ac:dyDescent="0.2">
      <c r="A5" s="53"/>
    </row>
    <row r="6" spans="1:7" ht="18.350000000000001" x14ac:dyDescent="0.2">
      <c r="A6" s="57" t="s">
        <v>154</v>
      </c>
      <c r="B6" s="58">
        <v>1.8</v>
      </c>
    </row>
    <row r="7" spans="1:7" ht="18.350000000000001" x14ac:dyDescent="0.2">
      <c r="A7" s="57" t="s">
        <v>155</v>
      </c>
      <c r="B7" s="58" t="s">
        <v>698</v>
      </c>
    </row>
    <row r="8" spans="1:7" ht="18.350000000000001" x14ac:dyDescent="0.2">
      <c r="A8" s="57" t="s">
        <v>156</v>
      </c>
      <c r="B8" s="59">
        <v>39955</v>
      </c>
    </row>
    <row r="10" spans="1:7" ht="18.350000000000001" x14ac:dyDescent="0.2">
      <c r="A10" s="57" t="s">
        <v>157</v>
      </c>
    </row>
    <row r="11" spans="1:7" ht="64" customHeight="1" x14ac:dyDescent="0.2">
      <c r="A11" s="354" t="s">
        <v>135</v>
      </c>
      <c r="B11" s="354"/>
      <c r="C11" s="354"/>
      <c r="D11" s="354"/>
      <c r="E11" s="354"/>
      <c r="F11" s="354"/>
    </row>
    <row r="12" spans="1:7" ht="12.95" customHeight="1" x14ac:dyDescent="0.2"/>
    <row r="13" spans="1:7" ht="24.05" customHeight="1" x14ac:dyDescent="0.2">
      <c r="A13" s="57" t="s">
        <v>158</v>
      </c>
      <c r="B13" s="51"/>
      <c r="C13" s="51"/>
      <c r="D13" s="51"/>
      <c r="E13" s="51"/>
      <c r="F13" s="51"/>
    </row>
    <row r="14" spans="1:7" ht="33.049999999999997" customHeight="1" x14ac:dyDescent="0.2">
      <c r="A14" s="354" t="s">
        <v>159</v>
      </c>
      <c r="B14" s="354"/>
      <c r="C14" s="354"/>
      <c r="D14" s="354"/>
      <c r="E14" s="354"/>
      <c r="F14" s="354"/>
      <c r="G14" s="354"/>
    </row>
    <row r="15" spans="1:7" ht="45" customHeight="1" x14ac:dyDescent="0.2">
      <c r="A15" s="52" t="s">
        <v>745</v>
      </c>
      <c r="B15" s="354" t="s">
        <v>136</v>
      </c>
      <c r="C15" s="354"/>
      <c r="D15" s="354"/>
      <c r="E15" s="354"/>
      <c r="F15" s="354"/>
      <c r="G15" s="354"/>
    </row>
    <row r="16" spans="1:7" ht="47.3" customHeight="1" x14ac:dyDescent="0.2">
      <c r="A16" s="53" t="s">
        <v>137</v>
      </c>
      <c r="B16" s="354" t="s">
        <v>637</v>
      </c>
      <c r="C16" s="354"/>
      <c r="D16" s="354"/>
      <c r="E16" s="354"/>
      <c r="F16" s="354"/>
      <c r="G16" s="354"/>
    </row>
    <row r="17" spans="1:7" ht="65.3" customHeight="1" x14ac:dyDescent="0.2">
      <c r="A17" s="52" t="s">
        <v>138</v>
      </c>
      <c r="B17" s="354" t="s">
        <v>656</v>
      </c>
      <c r="C17" s="354"/>
      <c r="D17" s="354"/>
      <c r="E17" s="354"/>
      <c r="F17" s="354"/>
      <c r="G17" s="354"/>
    </row>
    <row r="18" spans="1:7" ht="20.95" customHeight="1" x14ac:dyDescent="0.2">
      <c r="A18" s="53" t="s">
        <v>139</v>
      </c>
      <c r="B18" s="55" t="s">
        <v>140</v>
      </c>
    </row>
    <row r="19" spans="1:7" ht="93.8" customHeight="1" x14ac:dyDescent="0.2">
      <c r="A19" s="53" t="s">
        <v>141</v>
      </c>
      <c r="B19" s="55" t="s">
        <v>142</v>
      </c>
    </row>
    <row r="20" spans="1:7" ht="17.2" customHeight="1" x14ac:dyDescent="0.2">
      <c r="A20" s="53"/>
      <c r="B20" s="354"/>
      <c r="C20" s="354"/>
      <c r="D20" s="354"/>
      <c r="E20" s="354"/>
      <c r="F20" s="354"/>
      <c r="G20" s="354"/>
    </row>
    <row r="21" spans="1:7" ht="12.95" customHeight="1" x14ac:dyDescent="0.2">
      <c r="A21" s="53"/>
    </row>
    <row r="22" spans="1:7" ht="27" customHeight="1" x14ac:dyDescent="0.2">
      <c r="A22" s="53"/>
      <c r="B22" s="354"/>
      <c r="C22" s="354"/>
      <c r="D22" s="354"/>
      <c r="E22" s="354"/>
      <c r="F22" s="354"/>
      <c r="G22" s="354"/>
    </row>
    <row r="23" spans="1:7" ht="12.95" customHeight="1" x14ac:dyDescent="0.2"/>
    <row r="24" spans="1:7" ht="27" customHeight="1" x14ac:dyDescent="0.2"/>
    <row r="25" spans="1:7" ht="12.95" customHeight="1" x14ac:dyDescent="0.2"/>
    <row r="26" spans="1:7" ht="12.95" customHeight="1" x14ac:dyDescent="0.2"/>
    <row r="27" spans="1:7" ht="12.95" customHeight="1" x14ac:dyDescent="0.2"/>
    <row r="28" spans="1:7" ht="12.95" customHeight="1" x14ac:dyDescent="0.2"/>
    <row r="29" spans="1:7" ht="12.95" customHeight="1" x14ac:dyDescent="0.2"/>
    <row r="30" spans="1:7" ht="12.95" customHeight="1" x14ac:dyDescent="0.2"/>
    <row r="31" spans="1:7" ht="12.95" customHeight="1" x14ac:dyDescent="0.2"/>
    <row r="32" spans="1:7" ht="12.95" customHeight="1" x14ac:dyDescent="0.2"/>
    <row r="33" ht="12.95" customHeight="1" x14ac:dyDescent="0.2"/>
    <row r="34" ht="12.95" customHeight="1" x14ac:dyDescent="0.2"/>
    <row r="35" ht="12.95" customHeight="1" x14ac:dyDescent="0.2"/>
    <row r="36" ht="12.95" customHeight="1" x14ac:dyDescent="0.2"/>
    <row r="37" ht="12.95" customHeight="1" x14ac:dyDescent="0.2"/>
    <row r="38" ht="12.95" customHeight="1" x14ac:dyDescent="0.2"/>
    <row r="39" ht="12.95" customHeight="1" x14ac:dyDescent="0.2"/>
    <row r="40" ht="12.95" customHeight="1" x14ac:dyDescent="0.2"/>
    <row r="41" ht="12.95" customHeight="1" x14ac:dyDescent="0.2"/>
    <row r="42" ht="12.95" customHeight="1" x14ac:dyDescent="0.2"/>
    <row r="43" ht="12.95" customHeight="1" x14ac:dyDescent="0.2"/>
    <row r="44" ht="12.95" customHeight="1" x14ac:dyDescent="0.2"/>
    <row r="45" ht="12.95" customHeight="1" x14ac:dyDescent="0.2"/>
  </sheetData>
  <mergeCells count="7">
    <mergeCell ref="B17:G17"/>
    <mergeCell ref="B20:G20"/>
    <mergeCell ref="B22:G22"/>
    <mergeCell ref="A11:F11"/>
    <mergeCell ref="A14:G14"/>
    <mergeCell ref="B15:G15"/>
    <mergeCell ref="B16:G16"/>
  </mergeCells>
  <phoneticPr fontId="8" type="noConversion"/>
  <pageMargins left="0.75" right="0.75" top="1" bottom="1" header="0.5" footer="0.5"/>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20"/>
  <sheetViews>
    <sheetView topLeftCell="A202" zoomScaleNormal="100" workbookViewId="0"/>
  </sheetViews>
  <sheetFormatPr defaultColWidth="11.375" defaultRowHeight="12.45" x14ac:dyDescent="0.2"/>
  <cols>
    <col min="1" max="1" width="51.875" style="85" customWidth="1"/>
    <col min="2" max="2" width="97.375" style="162" customWidth="1"/>
    <col min="3" max="16384" width="11.375" style="85"/>
  </cols>
  <sheetData>
    <row r="1" spans="1:6" ht="25.55" x14ac:dyDescent="0.4">
      <c r="A1" s="168" t="s">
        <v>539</v>
      </c>
      <c r="F1" s="163" t="s">
        <v>130</v>
      </c>
    </row>
    <row r="2" spans="1:6" s="165" customFormat="1" ht="15.05" x14ac:dyDescent="0.25">
      <c r="A2" s="113"/>
      <c r="B2" s="164"/>
    </row>
    <row r="3" spans="1:6" s="165" customFormat="1" ht="17.7" x14ac:dyDescent="0.3">
      <c r="A3" s="166" t="s">
        <v>462</v>
      </c>
      <c r="B3" s="164"/>
    </row>
    <row r="4" spans="1:6" s="165" customFormat="1" ht="15.05" x14ac:dyDescent="0.25">
      <c r="A4" s="165" t="s">
        <v>463</v>
      </c>
      <c r="B4" s="164" t="s">
        <v>540</v>
      </c>
    </row>
    <row r="5" spans="1:6" s="165" customFormat="1" ht="15.05" x14ac:dyDescent="0.25">
      <c r="A5" s="165" t="s">
        <v>512</v>
      </c>
      <c r="B5" s="164"/>
    </row>
    <row r="6" spans="1:6" s="165" customFormat="1" ht="18.350000000000001" thickBot="1" x14ac:dyDescent="0.35">
      <c r="A6" s="166" t="s">
        <v>513</v>
      </c>
      <c r="B6" s="164"/>
    </row>
    <row r="7" spans="1:6" ht="15.05" x14ac:dyDescent="0.2">
      <c r="A7" s="7" t="s">
        <v>205</v>
      </c>
      <c r="B7" s="171"/>
    </row>
    <row r="8" spans="1:6" ht="15.75" x14ac:dyDescent="0.2">
      <c r="A8" s="172"/>
      <c r="B8" s="173"/>
    </row>
    <row r="9" spans="1:6" ht="31.45" x14ac:dyDescent="0.2">
      <c r="A9" s="174" t="s">
        <v>607</v>
      </c>
      <c r="B9" s="175" t="s">
        <v>608</v>
      </c>
    </row>
    <row r="10" spans="1:6" ht="15.75" x14ac:dyDescent="0.2">
      <c r="A10" s="174" t="s">
        <v>609</v>
      </c>
      <c r="B10" s="175" t="s">
        <v>614</v>
      </c>
    </row>
    <row r="11" spans="1:6" ht="31.45" x14ac:dyDescent="0.2">
      <c r="A11" s="174" t="s">
        <v>593</v>
      </c>
      <c r="B11" s="175" t="s">
        <v>610</v>
      </c>
    </row>
    <row r="12" spans="1:6" ht="31.45" x14ac:dyDescent="0.2">
      <c r="A12" s="174" t="s">
        <v>598</v>
      </c>
      <c r="B12" s="175" t="s">
        <v>611</v>
      </c>
    </row>
    <row r="13" spans="1:6" ht="31.45" x14ac:dyDescent="0.2">
      <c r="A13" s="174" t="s">
        <v>599</v>
      </c>
      <c r="B13" s="175" t="s">
        <v>612</v>
      </c>
    </row>
    <row r="14" spans="1:6" ht="15.75" x14ac:dyDescent="0.2">
      <c r="A14" s="176" t="s">
        <v>603</v>
      </c>
      <c r="B14" s="177" t="s">
        <v>613</v>
      </c>
    </row>
    <row r="15" spans="1:6" ht="15.05" x14ac:dyDescent="0.2">
      <c r="A15" s="269" t="s">
        <v>131</v>
      </c>
      <c r="B15" s="181"/>
    </row>
    <row r="16" spans="1:6" ht="15.05" x14ac:dyDescent="0.2">
      <c r="A16" s="9" t="s">
        <v>466</v>
      </c>
      <c r="B16" s="181" t="s">
        <v>433</v>
      </c>
    </row>
    <row r="17" spans="1:2" ht="15.05" x14ac:dyDescent="0.2">
      <c r="A17" s="9" t="s">
        <v>555</v>
      </c>
      <c r="B17" s="181"/>
    </row>
    <row r="18" spans="1:2" ht="15.05" x14ac:dyDescent="0.2">
      <c r="A18" s="9" t="s">
        <v>556</v>
      </c>
      <c r="B18" s="181"/>
    </row>
    <row r="19" spans="1:2" ht="15.05" x14ac:dyDescent="0.2">
      <c r="A19" s="9" t="s">
        <v>557</v>
      </c>
      <c r="B19" s="181"/>
    </row>
    <row r="20" spans="1:2" ht="15.05" x14ac:dyDescent="0.2">
      <c r="A20" s="9" t="s">
        <v>558</v>
      </c>
      <c r="B20" s="181"/>
    </row>
    <row r="21" spans="1:2" ht="15.05" x14ac:dyDescent="0.2">
      <c r="A21" s="9" t="s">
        <v>472</v>
      </c>
      <c r="B21" s="181"/>
    </row>
    <row r="22" spans="1:2" ht="15.05" x14ac:dyDescent="0.2">
      <c r="A22" s="268" t="s">
        <v>210</v>
      </c>
      <c r="B22" s="241"/>
    </row>
    <row r="23" spans="1:2" ht="15.05" x14ac:dyDescent="0.2">
      <c r="A23" s="9" t="s">
        <v>466</v>
      </c>
      <c r="B23" s="242" t="s">
        <v>433</v>
      </c>
    </row>
    <row r="24" spans="1:2" ht="15.05" x14ac:dyDescent="0.2">
      <c r="A24" s="9" t="s">
        <v>555</v>
      </c>
      <c r="B24" s="181"/>
    </row>
    <row r="25" spans="1:2" ht="15.05" x14ac:dyDescent="0.2">
      <c r="A25" s="9" t="s">
        <v>556</v>
      </c>
      <c r="B25" s="181"/>
    </row>
    <row r="26" spans="1:2" ht="15.05" x14ac:dyDescent="0.2">
      <c r="A26" s="9" t="s">
        <v>557</v>
      </c>
      <c r="B26" s="181"/>
    </row>
    <row r="27" spans="1:2" ht="15.05" x14ac:dyDescent="0.2">
      <c r="A27" s="9" t="s">
        <v>558</v>
      </c>
      <c r="B27" s="181"/>
    </row>
    <row r="28" spans="1:2" ht="15.05" x14ac:dyDescent="0.2">
      <c r="A28" s="10" t="s">
        <v>472</v>
      </c>
      <c r="B28" s="181"/>
    </row>
    <row r="29" spans="1:2" ht="15.05" x14ac:dyDescent="0.2">
      <c r="A29" s="269" t="s">
        <v>211</v>
      </c>
      <c r="B29" s="241"/>
    </row>
    <row r="30" spans="1:2" ht="15.05" x14ac:dyDescent="0.2">
      <c r="A30" s="9" t="s">
        <v>466</v>
      </c>
      <c r="B30" s="242" t="s">
        <v>433</v>
      </c>
    </row>
    <row r="31" spans="1:2" ht="15.05" x14ac:dyDescent="0.2">
      <c r="A31" s="9" t="s">
        <v>555</v>
      </c>
      <c r="B31" s="181"/>
    </row>
    <row r="32" spans="1:2" ht="15.05" x14ac:dyDescent="0.2">
      <c r="A32" s="9" t="s">
        <v>556</v>
      </c>
      <c r="B32" s="181"/>
    </row>
    <row r="33" spans="1:2" ht="15.05" x14ac:dyDescent="0.2">
      <c r="A33" s="9" t="s">
        <v>557</v>
      </c>
      <c r="B33" s="181"/>
    </row>
    <row r="34" spans="1:2" ht="15.05" x14ac:dyDescent="0.2">
      <c r="A34" s="9" t="s">
        <v>558</v>
      </c>
      <c r="B34" s="181"/>
    </row>
    <row r="35" spans="1:2" ht="15.05" x14ac:dyDescent="0.2">
      <c r="A35" s="9" t="s">
        <v>472</v>
      </c>
      <c r="B35" s="243"/>
    </row>
    <row r="36" spans="1:2" ht="15.05" x14ac:dyDescent="0.2">
      <c r="A36" s="268" t="s">
        <v>212</v>
      </c>
      <c r="B36" s="181"/>
    </row>
    <row r="37" spans="1:2" ht="15.05" x14ac:dyDescent="0.2">
      <c r="A37" s="9" t="s">
        <v>466</v>
      </c>
      <c r="B37" s="181" t="s">
        <v>433</v>
      </c>
    </row>
    <row r="38" spans="1:2" ht="15.05" x14ac:dyDescent="0.2">
      <c r="A38" s="9" t="s">
        <v>555</v>
      </c>
      <c r="B38" s="242"/>
    </row>
    <row r="39" spans="1:2" ht="15.05" x14ac:dyDescent="0.2">
      <c r="A39" s="9" t="s">
        <v>556</v>
      </c>
      <c r="B39" s="181"/>
    </row>
    <row r="40" spans="1:2" ht="15.05" x14ac:dyDescent="0.2">
      <c r="A40" s="9" t="s">
        <v>557</v>
      </c>
      <c r="B40" s="181"/>
    </row>
    <row r="41" spans="1:2" ht="15.05" x14ac:dyDescent="0.2">
      <c r="A41" s="9" t="s">
        <v>558</v>
      </c>
      <c r="B41" s="181"/>
    </row>
    <row r="42" spans="1:2" ht="15.05" x14ac:dyDescent="0.2">
      <c r="A42" s="10" t="s">
        <v>472</v>
      </c>
      <c r="B42" s="181"/>
    </row>
    <row r="43" spans="1:2" ht="15.05" x14ac:dyDescent="0.2">
      <c r="A43" s="269" t="s">
        <v>188</v>
      </c>
      <c r="B43" s="241"/>
    </row>
    <row r="44" spans="1:2" ht="15.05" x14ac:dyDescent="0.2">
      <c r="A44" s="9" t="s">
        <v>466</v>
      </c>
      <c r="B44" s="180" t="s">
        <v>505</v>
      </c>
    </row>
    <row r="45" spans="1:2" ht="15.05" x14ac:dyDescent="0.2">
      <c r="A45" s="9" t="s">
        <v>555</v>
      </c>
      <c r="B45" s="181" t="s">
        <v>616</v>
      </c>
    </row>
    <row r="46" spans="1:2" ht="45.2" x14ac:dyDescent="0.2">
      <c r="A46" s="9" t="s">
        <v>559</v>
      </c>
      <c r="B46" s="182" t="s">
        <v>560</v>
      </c>
    </row>
    <row r="47" spans="1:2" ht="15.05" x14ac:dyDescent="0.2">
      <c r="A47" s="9" t="s">
        <v>557</v>
      </c>
      <c r="B47" s="182" t="s">
        <v>482</v>
      </c>
    </row>
    <row r="48" spans="1:2" ht="15.05" x14ac:dyDescent="0.2">
      <c r="A48" s="9" t="s">
        <v>558</v>
      </c>
      <c r="B48" s="181" t="s">
        <v>514</v>
      </c>
    </row>
    <row r="49" spans="1:2" ht="30.15" x14ac:dyDescent="0.2">
      <c r="A49" s="9" t="s">
        <v>472</v>
      </c>
      <c r="B49" s="244" t="s">
        <v>515</v>
      </c>
    </row>
    <row r="50" spans="1:2" ht="15.05" x14ac:dyDescent="0.2">
      <c r="A50" s="268" t="s">
        <v>189</v>
      </c>
      <c r="B50" s="181"/>
    </row>
    <row r="51" spans="1:2" ht="15.05" x14ac:dyDescent="0.2">
      <c r="A51" s="9" t="s">
        <v>466</v>
      </c>
      <c r="B51" s="180" t="s">
        <v>505</v>
      </c>
    </row>
    <row r="52" spans="1:2" ht="15.05" x14ac:dyDescent="0.2">
      <c r="A52" s="9" t="s">
        <v>555</v>
      </c>
      <c r="B52" s="245" t="s">
        <v>616</v>
      </c>
    </row>
    <row r="53" spans="1:2" ht="165.6" x14ac:dyDescent="0.2">
      <c r="A53" s="9" t="s">
        <v>556</v>
      </c>
      <c r="B53" s="246" t="s">
        <v>516</v>
      </c>
    </row>
    <row r="54" spans="1:2" ht="45.2" x14ac:dyDescent="0.2">
      <c r="A54" s="9" t="s">
        <v>557</v>
      </c>
      <c r="B54" s="246" t="s">
        <v>561</v>
      </c>
    </row>
    <row r="55" spans="1:2" ht="15.05" x14ac:dyDescent="0.2">
      <c r="A55" s="9" t="s">
        <v>558</v>
      </c>
      <c r="B55" s="181" t="s">
        <v>517</v>
      </c>
    </row>
    <row r="56" spans="1:2" ht="60.25" x14ac:dyDescent="0.2">
      <c r="A56" s="10" t="s">
        <v>472</v>
      </c>
      <c r="B56" s="244" t="s">
        <v>518</v>
      </c>
    </row>
    <row r="57" spans="1:2" ht="15.05" x14ac:dyDescent="0.2">
      <c r="A57" s="268" t="s">
        <v>213</v>
      </c>
      <c r="B57" s="181"/>
    </row>
    <row r="58" spans="1:2" ht="15.05" x14ac:dyDescent="0.2">
      <c r="A58" s="9" t="s">
        <v>466</v>
      </c>
      <c r="B58" s="181" t="s">
        <v>433</v>
      </c>
    </row>
    <row r="59" spans="1:2" ht="15.05" x14ac:dyDescent="0.2">
      <c r="A59" s="9" t="s">
        <v>555</v>
      </c>
      <c r="B59" s="181"/>
    </row>
    <row r="60" spans="1:2" ht="15.05" x14ac:dyDescent="0.2">
      <c r="A60" s="9" t="s">
        <v>556</v>
      </c>
      <c r="B60" s="181" t="s">
        <v>562</v>
      </c>
    </row>
    <row r="61" spans="1:2" ht="15.05" x14ac:dyDescent="0.2">
      <c r="A61" s="9" t="s">
        <v>557</v>
      </c>
      <c r="B61" s="181"/>
    </row>
    <row r="62" spans="1:2" ht="15.05" x14ac:dyDescent="0.2">
      <c r="A62" s="9" t="s">
        <v>558</v>
      </c>
      <c r="B62" s="181"/>
    </row>
    <row r="63" spans="1:2" ht="15.05" x14ac:dyDescent="0.2">
      <c r="A63" s="10" t="s">
        <v>472</v>
      </c>
      <c r="B63" s="181"/>
    </row>
    <row r="64" spans="1:2" ht="15.05" x14ac:dyDescent="0.2">
      <c r="A64" s="269" t="s">
        <v>177</v>
      </c>
      <c r="B64" s="241"/>
    </row>
    <row r="65" spans="1:2" ht="15.05" x14ac:dyDescent="0.2">
      <c r="A65" s="9" t="s">
        <v>466</v>
      </c>
      <c r="B65" s="180" t="s">
        <v>627</v>
      </c>
    </row>
    <row r="66" spans="1:2" ht="15.05" x14ac:dyDescent="0.2">
      <c r="A66" s="9" t="s">
        <v>555</v>
      </c>
      <c r="B66" s="181"/>
    </row>
    <row r="67" spans="1:2" ht="45.2" x14ac:dyDescent="0.2">
      <c r="A67" s="9" t="s">
        <v>556</v>
      </c>
      <c r="B67" s="182" t="s">
        <v>563</v>
      </c>
    </row>
    <row r="68" spans="1:2" ht="15.05" x14ac:dyDescent="0.2">
      <c r="A68" s="9" t="s">
        <v>557</v>
      </c>
      <c r="B68" s="181"/>
    </row>
    <row r="69" spans="1:2" ht="15.05" x14ac:dyDescent="0.2">
      <c r="A69" s="9" t="s">
        <v>558</v>
      </c>
      <c r="B69" s="181"/>
    </row>
    <row r="70" spans="1:2" ht="15.05" x14ac:dyDescent="0.2">
      <c r="A70" s="9" t="s">
        <v>434</v>
      </c>
      <c r="B70" s="181" t="s">
        <v>520</v>
      </c>
    </row>
    <row r="71" spans="1:2" ht="15.05" x14ac:dyDescent="0.2">
      <c r="A71" s="268" t="s">
        <v>551</v>
      </c>
      <c r="B71" s="241"/>
    </row>
    <row r="72" spans="1:2" ht="15.05" x14ac:dyDescent="0.2">
      <c r="A72" s="18" t="s">
        <v>466</v>
      </c>
      <c r="B72" s="181" t="s">
        <v>433</v>
      </c>
    </row>
    <row r="73" spans="1:2" ht="15.05" x14ac:dyDescent="0.2">
      <c r="A73" s="9" t="s">
        <v>564</v>
      </c>
      <c r="B73" s="181"/>
    </row>
    <row r="74" spans="1:2" ht="15.05" x14ac:dyDescent="0.2">
      <c r="A74" s="9" t="s">
        <v>559</v>
      </c>
      <c r="B74" s="181"/>
    </row>
    <row r="75" spans="1:2" ht="15.05" x14ac:dyDescent="0.2">
      <c r="A75" s="9" t="s">
        <v>565</v>
      </c>
      <c r="B75" s="181"/>
    </row>
    <row r="76" spans="1:2" ht="15.05" x14ac:dyDescent="0.2">
      <c r="A76" s="9" t="s">
        <v>566</v>
      </c>
      <c r="B76" s="181"/>
    </row>
    <row r="77" spans="1:2" ht="15.05" x14ac:dyDescent="0.2">
      <c r="A77" s="9" t="s">
        <v>434</v>
      </c>
      <c r="B77" s="181"/>
    </row>
    <row r="78" spans="1:2" ht="15.05" x14ac:dyDescent="0.2">
      <c r="A78" s="268" t="s">
        <v>553</v>
      </c>
      <c r="B78" s="241"/>
    </row>
    <row r="79" spans="1:2" ht="15.05" x14ac:dyDescent="0.2">
      <c r="A79" s="18" t="s">
        <v>466</v>
      </c>
      <c r="B79" s="181" t="s">
        <v>433</v>
      </c>
    </row>
    <row r="80" spans="1:2" ht="15.05" x14ac:dyDescent="0.2">
      <c r="A80" s="9" t="s">
        <v>564</v>
      </c>
      <c r="B80" s="181"/>
    </row>
    <row r="81" spans="1:2" ht="15.05" x14ac:dyDescent="0.2">
      <c r="A81" s="9" t="s">
        <v>559</v>
      </c>
      <c r="B81" s="181"/>
    </row>
    <row r="82" spans="1:2" ht="15.05" x14ac:dyDescent="0.2">
      <c r="A82" s="9" t="s">
        <v>565</v>
      </c>
      <c r="B82" s="181"/>
    </row>
    <row r="83" spans="1:2" ht="15.05" x14ac:dyDescent="0.2">
      <c r="A83" s="9" t="s">
        <v>566</v>
      </c>
      <c r="B83" s="181"/>
    </row>
    <row r="84" spans="1:2" ht="15.05" x14ac:dyDescent="0.2">
      <c r="A84" s="9" t="s">
        <v>434</v>
      </c>
      <c r="B84" s="181"/>
    </row>
    <row r="85" spans="1:2" ht="15.05" x14ac:dyDescent="0.2">
      <c r="A85" s="268" t="s">
        <v>567</v>
      </c>
      <c r="B85" s="241"/>
    </row>
    <row r="86" spans="1:2" ht="15.05" x14ac:dyDescent="0.2">
      <c r="A86" s="18" t="s">
        <v>466</v>
      </c>
      <c r="B86" s="181" t="s">
        <v>433</v>
      </c>
    </row>
    <row r="87" spans="1:2" ht="15.05" x14ac:dyDescent="0.2">
      <c r="A87" s="9" t="s">
        <v>564</v>
      </c>
      <c r="B87" s="181"/>
    </row>
    <row r="88" spans="1:2" ht="15.05" x14ac:dyDescent="0.2">
      <c r="A88" s="9" t="s">
        <v>559</v>
      </c>
      <c r="B88" s="181"/>
    </row>
    <row r="89" spans="1:2" ht="15.05" x14ac:dyDescent="0.2">
      <c r="A89" s="9" t="s">
        <v>565</v>
      </c>
      <c r="B89" s="181"/>
    </row>
    <row r="90" spans="1:2" ht="15.05" x14ac:dyDescent="0.2">
      <c r="A90" s="9" t="s">
        <v>566</v>
      </c>
      <c r="B90" s="181"/>
    </row>
    <row r="91" spans="1:2" ht="15.05" x14ac:dyDescent="0.2">
      <c r="A91" s="9" t="s">
        <v>434</v>
      </c>
      <c r="B91" s="181"/>
    </row>
    <row r="92" spans="1:2" ht="15.05" x14ac:dyDescent="0.2">
      <c r="A92" s="268" t="s">
        <v>215</v>
      </c>
      <c r="B92" s="241"/>
    </row>
    <row r="93" spans="1:2" ht="15.05" x14ac:dyDescent="0.2">
      <c r="A93" s="9" t="s">
        <v>466</v>
      </c>
      <c r="B93" s="181" t="s">
        <v>505</v>
      </c>
    </row>
    <row r="94" spans="1:2" ht="15.05" x14ac:dyDescent="0.2">
      <c r="A94" s="9" t="s">
        <v>564</v>
      </c>
      <c r="B94" s="181" t="s">
        <v>616</v>
      </c>
    </row>
    <row r="95" spans="1:2" ht="30.15" x14ac:dyDescent="0.2">
      <c r="A95" s="9" t="s">
        <v>559</v>
      </c>
      <c r="B95" s="182" t="s">
        <v>641</v>
      </c>
    </row>
    <row r="96" spans="1:2" ht="15.05" x14ac:dyDescent="0.2">
      <c r="A96" s="9" t="s">
        <v>565</v>
      </c>
      <c r="B96" s="181" t="s">
        <v>450</v>
      </c>
    </row>
    <row r="97" spans="1:2" ht="15.05" x14ac:dyDescent="0.2">
      <c r="A97" s="9" t="s">
        <v>566</v>
      </c>
      <c r="B97" s="181" t="s">
        <v>642</v>
      </c>
    </row>
    <row r="98" spans="1:2" ht="15.05" x14ac:dyDescent="0.2">
      <c r="A98" s="10" t="s">
        <v>434</v>
      </c>
      <c r="B98" s="243" t="s">
        <v>520</v>
      </c>
    </row>
    <row r="99" spans="1:2" ht="15.05" x14ac:dyDescent="0.2">
      <c r="A99" s="269" t="s">
        <v>143</v>
      </c>
      <c r="B99" s="181"/>
    </row>
    <row r="100" spans="1:2" ht="15.05" x14ac:dyDescent="0.2">
      <c r="A100" s="9" t="s">
        <v>466</v>
      </c>
      <c r="B100" s="181" t="s">
        <v>433</v>
      </c>
    </row>
    <row r="101" spans="1:2" ht="15.05" x14ac:dyDescent="0.2">
      <c r="A101" s="9" t="s">
        <v>555</v>
      </c>
      <c r="B101" s="181"/>
    </row>
    <row r="102" spans="1:2" ht="15.05" x14ac:dyDescent="0.2">
      <c r="A102" s="9" t="s">
        <v>556</v>
      </c>
      <c r="B102" s="181"/>
    </row>
    <row r="103" spans="1:2" ht="15.05" x14ac:dyDescent="0.2">
      <c r="A103" s="9" t="s">
        <v>557</v>
      </c>
      <c r="B103" s="181"/>
    </row>
    <row r="104" spans="1:2" ht="15.05" x14ac:dyDescent="0.2">
      <c r="A104" s="9" t="s">
        <v>558</v>
      </c>
      <c r="B104" s="181"/>
    </row>
    <row r="105" spans="1:2" ht="15.05" x14ac:dyDescent="0.2">
      <c r="A105" s="10" t="s">
        <v>434</v>
      </c>
      <c r="B105" s="243"/>
    </row>
    <row r="106" spans="1:2" ht="15.05" x14ac:dyDescent="0.2">
      <c r="A106" s="268" t="s">
        <v>568</v>
      </c>
      <c r="B106" s="181"/>
    </row>
    <row r="107" spans="1:2" ht="15.05" x14ac:dyDescent="0.2">
      <c r="A107" s="18" t="s">
        <v>466</v>
      </c>
      <c r="B107" s="181" t="s">
        <v>433</v>
      </c>
    </row>
    <row r="108" spans="1:2" ht="15.05" x14ac:dyDescent="0.2">
      <c r="A108" s="9" t="s">
        <v>564</v>
      </c>
      <c r="B108" s="181"/>
    </row>
    <row r="109" spans="1:2" ht="15.05" x14ac:dyDescent="0.2">
      <c r="A109" s="9" t="s">
        <v>559</v>
      </c>
      <c r="B109" s="181"/>
    </row>
    <row r="110" spans="1:2" ht="15.05" x14ac:dyDescent="0.2">
      <c r="A110" s="9" t="s">
        <v>565</v>
      </c>
      <c r="B110" s="181"/>
    </row>
    <row r="111" spans="1:2" ht="15.05" x14ac:dyDescent="0.2">
      <c r="A111" s="9" t="s">
        <v>566</v>
      </c>
      <c r="B111" s="181"/>
    </row>
    <row r="112" spans="1:2" ht="15.75" thickBot="1" x14ac:dyDescent="0.25">
      <c r="A112" s="11" t="s">
        <v>434</v>
      </c>
      <c r="B112" s="247"/>
    </row>
    <row r="113" spans="1:2" ht="15.75" thickBot="1" x14ac:dyDescent="0.25">
      <c r="A113" s="6"/>
      <c r="B113" s="181"/>
    </row>
    <row r="114" spans="1:2" ht="15.05" x14ac:dyDescent="0.2">
      <c r="A114" s="7" t="s">
        <v>638</v>
      </c>
      <c r="B114" s="248"/>
    </row>
    <row r="115" spans="1:2" ht="15.05" x14ac:dyDescent="0.2">
      <c r="A115" s="268" t="s">
        <v>190</v>
      </c>
      <c r="B115" s="241"/>
    </row>
    <row r="116" spans="1:2" ht="15.05" x14ac:dyDescent="0.2">
      <c r="A116" s="9" t="s">
        <v>466</v>
      </c>
      <c r="B116" s="181" t="s">
        <v>433</v>
      </c>
    </row>
    <row r="117" spans="1:2" ht="15.05" x14ac:dyDescent="0.2">
      <c r="A117" s="9" t="s">
        <v>555</v>
      </c>
      <c r="B117" s="181"/>
    </row>
    <row r="118" spans="1:2" ht="15.05" x14ac:dyDescent="0.2">
      <c r="A118" s="9" t="s">
        <v>556</v>
      </c>
      <c r="B118" s="249"/>
    </row>
    <row r="119" spans="1:2" ht="15.05" x14ac:dyDescent="0.2">
      <c r="A119" s="9" t="s">
        <v>557</v>
      </c>
      <c r="B119" s="181"/>
    </row>
    <row r="120" spans="1:2" ht="15.05" x14ac:dyDescent="0.2">
      <c r="A120" s="9" t="s">
        <v>558</v>
      </c>
      <c r="B120" s="181"/>
    </row>
    <row r="121" spans="1:2" ht="15.05" x14ac:dyDescent="0.2">
      <c r="A121" s="9" t="s">
        <v>472</v>
      </c>
      <c r="B121" s="243"/>
    </row>
    <row r="122" spans="1:2" ht="15.05" x14ac:dyDescent="0.25">
      <c r="A122" s="8" t="s">
        <v>191</v>
      </c>
      <c r="B122" s="250"/>
    </row>
    <row r="123" spans="1:2" ht="15.05" x14ac:dyDescent="0.2">
      <c r="A123" s="9" t="s">
        <v>466</v>
      </c>
      <c r="B123" s="180" t="s">
        <v>569</v>
      </c>
    </row>
    <row r="124" spans="1:2" ht="15.05" x14ac:dyDescent="0.2">
      <c r="A124" s="9" t="s">
        <v>555</v>
      </c>
      <c r="B124" s="181" t="s">
        <v>617</v>
      </c>
    </row>
    <row r="125" spans="1:2" ht="180.65" x14ac:dyDescent="0.25">
      <c r="A125" s="9" t="s">
        <v>556</v>
      </c>
      <c r="B125" s="251" t="s">
        <v>541</v>
      </c>
    </row>
    <row r="126" spans="1:2" ht="30.15" x14ac:dyDescent="0.2">
      <c r="A126" s="9" t="s">
        <v>557</v>
      </c>
      <c r="B126" s="182" t="s">
        <v>570</v>
      </c>
    </row>
    <row r="127" spans="1:2" ht="15.05" x14ac:dyDescent="0.2">
      <c r="A127" s="9" t="s">
        <v>558</v>
      </c>
      <c r="B127" s="181" t="s">
        <v>542</v>
      </c>
    </row>
    <row r="128" spans="1:2" ht="15.05" x14ac:dyDescent="0.2">
      <c r="A128" s="9" t="s">
        <v>472</v>
      </c>
      <c r="B128" s="243" t="s">
        <v>543</v>
      </c>
    </row>
    <row r="129" spans="1:2" ht="15.05" x14ac:dyDescent="0.25">
      <c r="A129" s="268" t="s">
        <v>216</v>
      </c>
      <c r="B129" s="259"/>
    </row>
    <row r="130" spans="1:2" ht="15.05" x14ac:dyDescent="0.2">
      <c r="A130" s="9" t="s">
        <v>466</v>
      </c>
      <c r="B130" s="180" t="s">
        <v>569</v>
      </c>
    </row>
    <row r="131" spans="1:2" ht="15.05" x14ac:dyDescent="0.2">
      <c r="A131" s="9" t="s">
        <v>555</v>
      </c>
      <c r="B131" s="182" t="s">
        <v>617</v>
      </c>
    </row>
    <row r="132" spans="1:2" ht="15.05" x14ac:dyDescent="0.2">
      <c r="A132" s="9" t="s">
        <v>556</v>
      </c>
      <c r="B132" s="182" t="s">
        <v>571</v>
      </c>
    </row>
    <row r="133" spans="1:2" ht="30.15" x14ac:dyDescent="0.2">
      <c r="A133" s="9" t="s">
        <v>557</v>
      </c>
      <c r="B133" s="182" t="s">
        <v>572</v>
      </c>
    </row>
    <row r="134" spans="1:2" ht="15.05" x14ac:dyDescent="0.2">
      <c r="A134" s="9" t="s">
        <v>558</v>
      </c>
      <c r="B134" s="181" t="s">
        <v>525</v>
      </c>
    </row>
    <row r="135" spans="1:2" ht="30.15" x14ac:dyDescent="0.2">
      <c r="A135" s="10" t="s">
        <v>472</v>
      </c>
      <c r="B135" s="244" t="s">
        <v>526</v>
      </c>
    </row>
    <row r="136" spans="1:2" ht="15.05" x14ac:dyDescent="0.2">
      <c r="A136" s="269" t="s">
        <v>150</v>
      </c>
      <c r="B136" s="181"/>
    </row>
    <row r="137" spans="1:2" ht="15.05" x14ac:dyDescent="0.2">
      <c r="A137" s="9" t="s">
        <v>466</v>
      </c>
      <c r="B137" s="252" t="s">
        <v>505</v>
      </c>
    </row>
    <row r="138" spans="1:2" ht="15.05" x14ac:dyDescent="0.2">
      <c r="A138" s="9" t="s">
        <v>555</v>
      </c>
      <c r="B138" s="181" t="s">
        <v>629</v>
      </c>
    </row>
    <row r="139" spans="1:2" ht="75.3" x14ac:dyDescent="0.2">
      <c r="A139" s="9" t="s">
        <v>556</v>
      </c>
      <c r="B139" s="182" t="s">
        <v>527</v>
      </c>
    </row>
    <row r="140" spans="1:2" ht="15.05" x14ac:dyDescent="0.2">
      <c r="A140" s="9" t="s">
        <v>557</v>
      </c>
      <c r="B140" s="181" t="s">
        <v>573</v>
      </c>
    </row>
    <row r="141" spans="1:2" ht="45.2" x14ac:dyDescent="0.2">
      <c r="A141" s="9" t="s">
        <v>558</v>
      </c>
      <c r="B141" s="253" t="s">
        <v>544</v>
      </c>
    </row>
    <row r="142" spans="1:2" ht="15.05" x14ac:dyDescent="0.2">
      <c r="A142" s="10" t="s">
        <v>472</v>
      </c>
      <c r="B142" s="181" t="s">
        <v>520</v>
      </c>
    </row>
    <row r="143" spans="1:2" ht="15.05" x14ac:dyDescent="0.2">
      <c r="A143" s="269" t="s">
        <v>182</v>
      </c>
      <c r="B143" s="241"/>
    </row>
    <row r="144" spans="1:2" ht="15.05" x14ac:dyDescent="0.2">
      <c r="A144" s="9" t="s">
        <v>466</v>
      </c>
      <c r="B144" s="252" t="s">
        <v>433</v>
      </c>
    </row>
    <row r="145" spans="1:2" ht="15.05" x14ac:dyDescent="0.2">
      <c r="A145" s="9" t="s">
        <v>555</v>
      </c>
      <c r="B145" s="181"/>
    </row>
    <row r="146" spans="1:2" ht="15.05" x14ac:dyDescent="0.2">
      <c r="A146" s="9" t="s">
        <v>556</v>
      </c>
      <c r="B146" s="181"/>
    </row>
    <row r="147" spans="1:2" ht="15.05" x14ac:dyDescent="0.2">
      <c r="A147" s="9" t="s">
        <v>557</v>
      </c>
      <c r="B147" s="181"/>
    </row>
    <row r="148" spans="1:2" ht="15.05" x14ac:dyDescent="0.2">
      <c r="A148" s="9" t="s">
        <v>558</v>
      </c>
      <c r="B148" s="181"/>
    </row>
    <row r="149" spans="1:2" ht="15.05" x14ac:dyDescent="0.2">
      <c r="A149" s="10" t="s">
        <v>472</v>
      </c>
      <c r="B149" s="181"/>
    </row>
    <row r="150" spans="1:2" ht="15.05" x14ac:dyDescent="0.2">
      <c r="A150" s="269" t="s">
        <v>144</v>
      </c>
      <c r="B150" s="241"/>
    </row>
    <row r="151" spans="1:2" ht="15.05" x14ac:dyDescent="0.2">
      <c r="A151" s="9" t="s">
        <v>466</v>
      </c>
      <c r="B151" s="252" t="s">
        <v>505</v>
      </c>
    </row>
    <row r="152" spans="1:2" ht="15.05" x14ac:dyDescent="0.2">
      <c r="A152" s="9" t="s">
        <v>555</v>
      </c>
      <c r="B152" s="181"/>
    </row>
    <row r="153" spans="1:2" ht="15.05" x14ac:dyDescent="0.2">
      <c r="A153" s="9" t="s">
        <v>556</v>
      </c>
      <c r="B153" s="181"/>
    </row>
    <row r="154" spans="1:2" ht="15.05" x14ac:dyDescent="0.2">
      <c r="A154" s="9" t="s">
        <v>557</v>
      </c>
      <c r="B154" s="181"/>
    </row>
    <row r="155" spans="1:2" ht="15.05" x14ac:dyDescent="0.2">
      <c r="A155" s="9" t="s">
        <v>558</v>
      </c>
      <c r="B155" s="181"/>
    </row>
    <row r="156" spans="1:2" ht="15.05" x14ac:dyDescent="0.2">
      <c r="A156" s="9" t="s">
        <v>472</v>
      </c>
      <c r="B156" s="181"/>
    </row>
    <row r="157" spans="1:2" ht="15.05" x14ac:dyDescent="0.2">
      <c r="A157" s="268" t="s">
        <v>186</v>
      </c>
      <c r="B157" s="241"/>
    </row>
    <row r="158" spans="1:2" ht="15.05" x14ac:dyDescent="0.2">
      <c r="A158" s="9" t="s">
        <v>466</v>
      </c>
      <c r="B158" s="181" t="s">
        <v>479</v>
      </c>
    </row>
    <row r="159" spans="1:2" ht="15.05" x14ac:dyDescent="0.2">
      <c r="A159" s="9" t="s">
        <v>564</v>
      </c>
      <c r="B159" s="181" t="s">
        <v>617</v>
      </c>
    </row>
    <row r="160" spans="1:2" ht="15.05" x14ac:dyDescent="0.2">
      <c r="A160" s="9" t="s">
        <v>559</v>
      </c>
      <c r="B160" s="181" t="s">
        <v>574</v>
      </c>
    </row>
    <row r="161" spans="1:2" ht="15.05" x14ac:dyDescent="0.2">
      <c r="A161" s="9" t="s">
        <v>565</v>
      </c>
      <c r="B161" s="181"/>
    </row>
    <row r="162" spans="1:2" ht="15.05" x14ac:dyDescent="0.2">
      <c r="A162" s="9" t="s">
        <v>566</v>
      </c>
      <c r="B162" s="181"/>
    </row>
    <row r="163" spans="1:2" ht="15.05" x14ac:dyDescent="0.2">
      <c r="A163" s="9" t="s">
        <v>434</v>
      </c>
      <c r="B163" s="181"/>
    </row>
    <row r="164" spans="1:2" ht="15.05" x14ac:dyDescent="0.2">
      <c r="A164" s="268" t="s">
        <v>178</v>
      </c>
      <c r="B164" s="241"/>
    </row>
    <row r="165" spans="1:2" ht="15.05" x14ac:dyDescent="0.2">
      <c r="A165" s="9" t="s">
        <v>466</v>
      </c>
      <c r="B165" s="181" t="s">
        <v>479</v>
      </c>
    </row>
    <row r="166" spans="1:2" ht="15.05" x14ac:dyDescent="0.2">
      <c r="A166" s="9" t="s">
        <v>555</v>
      </c>
      <c r="B166" s="181" t="s">
        <v>617</v>
      </c>
    </row>
    <row r="167" spans="1:2" ht="30.15" x14ac:dyDescent="0.2">
      <c r="A167" s="9" t="s">
        <v>556</v>
      </c>
      <c r="B167" s="182" t="s">
        <v>575</v>
      </c>
    </row>
    <row r="168" spans="1:2" ht="15.05" x14ac:dyDescent="0.2">
      <c r="A168" s="9" t="s">
        <v>557</v>
      </c>
      <c r="B168" s="181"/>
    </row>
    <row r="169" spans="1:2" ht="15.05" x14ac:dyDescent="0.2">
      <c r="A169" s="9" t="s">
        <v>558</v>
      </c>
      <c r="B169" s="181"/>
    </row>
    <row r="170" spans="1:2" ht="15.05" x14ac:dyDescent="0.2">
      <c r="A170" s="9" t="s">
        <v>434</v>
      </c>
      <c r="B170" s="181"/>
    </row>
    <row r="171" spans="1:2" ht="15.05" x14ac:dyDescent="0.2">
      <c r="A171" s="270" t="s">
        <v>145</v>
      </c>
      <c r="B171" s="254"/>
    </row>
    <row r="172" spans="1:2" ht="15.05" x14ac:dyDescent="0.2">
      <c r="A172" s="9" t="s">
        <v>466</v>
      </c>
      <c r="B172" s="252" t="s">
        <v>433</v>
      </c>
    </row>
    <row r="173" spans="1:2" ht="15.05" x14ac:dyDescent="0.25">
      <c r="A173" s="9" t="s">
        <v>555</v>
      </c>
      <c r="B173" s="255" t="s">
        <v>617</v>
      </c>
    </row>
    <row r="174" spans="1:2" ht="45.2" x14ac:dyDescent="0.2">
      <c r="A174" s="9" t="s">
        <v>556</v>
      </c>
      <c r="B174" s="246" t="s">
        <v>545</v>
      </c>
    </row>
    <row r="175" spans="1:2" ht="15.05" x14ac:dyDescent="0.2">
      <c r="A175" s="9" t="s">
        <v>557</v>
      </c>
      <c r="B175" s="245" t="s">
        <v>482</v>
      </c>
    </row>
    <row r="176" spans="1:2" ht="15.05" x14ac:dyDescent="0.2">
      <c r="A176" s="9" t="s">
        <v>558</v>
      </c>
      <c r="B176" s="245"/>
    </row>
    <row r="177" spans="1:2" ht="30.15" x14ac:dyDescent="0.2">
      <c r="A177" s="10" t="s">
        <v>434</v>
      </c>
      <c r="B177" s="246" t="s">
        <v>532</v>
      </c>
    </row>
    <row r="178" spans="1:2" ht="15.05" x14ac:dyDescent="0.25">
      <c r="A178" s="269" t="s">
        <v>177</v>
      </c>
      <c r="B178" s="250"/>
    </row>
    <row r="179" spans="1:2" ht="15.05" x14ac:dyDescent="0.2">
      <c r="A179" s="9" t="s">
        <v>435</v>
      </c>
      <c r="B179" s="180" t="s">
        <v>505</v>
      </c>
    </row>
    <row r="180" spans="1:2" ht="15.05" x14ac:dyDescent="0.2">
      <c r="A180" s="9" t="s">
        <v>555</v>
      </c>
      <c r="B180" s="181" t="s">
        <v>617</v>
      </c>
    </row>
    <row r="181" spans="1:2" ht="165.6" x14ac:dyDescent="0.2">
      <c r="A181" s="9" t="s">
        <v>556</v>
      </c>
      <c r="B181" s="182" t="s">
        <v>546</v>
      </c>
    </row>
    <row r="182" spans="1:2" ht="30.15" x14ac:dyDescent="0.2">
      <c r="A182" s="9" t="s">
        <v>557</v>
      </c>
      <c r="B182" s="182" t="s">
        <v>576</v>
      </c>
    </row>
    <row r="183" spans="1:2" ht="75.3" x14ac:dyDescent="0.2">
      <c r="A183" s="9" t="s">
        <v>558</v>
      </c>
      <c r="B183" s="182" t="s">
        <v>547</v>
      </c>
    </row>
    <row r="184" spans="1:2" ht="15.05" x14ac:dyDescent="0.2">
      <c r="A184" s="10" t="s">
        <v>434</v>
      </c>
      <c r="B184" s="181" t="s">
        <v>534</v>
      </c>
    </row>
    <row r="185" spans="1:2" ht="15.05" x14ac:dyDescent="0.2">
      <c r="A185" s="269" t="s">
        <v>125</v>
      </c>
      <c r="B185" s="241"/>
    </row>
    <row r="186" spans="1:2" ht="15.05" x14ac:dyDescent="0.2">
      <c r="A186" s="9" t="s">
        <v>435</v>
      </c>
      <c r="B186" s="181" t="s">
        <v>505</v>
      </c>
    </row>
    <row r="187" spans="1:2" ht="15.05" x14ac:dyDescent="0.2">
      <c r="A187" s="9" t="s">
        <v>555</v>
      </c>
      <c r="B187" s="181" t="s">
        <v>617</v>
      </c>
    </row>
    <row r="188" spans="1:2" ht="90.35" x14ac:dyDescent="0.2">
      <c r="A188" s="9" t="s">
        <v>556</v>
      </c>
      <c r="B188" s="182" t="s">
        <v>548</v>
      </c>
    </row>
    <row r="189" spans="1:2" ht="30.15" x14ac:dyDescent="0.2">
      <c r="A189" s="9" t="s">
        <v>557</v>
      </c>
      <c r="B189" s="182" t="s">
        <v>577</v>
      </c>
    </row>
    <row r="190" spans="1:2" ht="15.05" x14ac:dyDescent="0.2">
      <c r="A190" s="9" t="s">
        <v>558</v>
      </c>
      <c r="B190" s="181" t="s">
        <v>549</v>
      </c>
    </row>
    <row r="191" spans="1:2" ht="30.15" x14ac:dyDescent="0.2">
      <c r="A191" s="10" t="s">
        <v>434</v>
      </c>
      <c r="B191" s="182" t="s">
        <v>550</v>
      </c>
    </row>
    <row r="192" spans="1:2" ht="15.05" x14ac:dyDescent="0.2">
      <c r="A192" s="269" t="s">
        <v>179</v>
      </c>
      <c r="B192" s="241"/>
    </row>
    <row r="193" spans="1:2" ht="15.05" x14ac:dyDescent="0.2">
      <c r="A193" s="9" t="s">
        <v>435</v>
      </c>
      <c r="B193" s="181" t="s">
        <v>433</v>
      </c>
    </row>
    <row r="194" spans="1:2" ht="15.05" x14ac:dyDescent="0.2">
      <c r="A194" s="9" t="s">
        <v>555</v>
      </c>
      <c r="B194" s="181"/>
    </row>
    <row r="195" spans="1:2" ht="15.05" x14ac:dyDescent="0.2">
      <c r="A195" s="9" t="s">
        <v>556</v>
      </c>
      <c r="B195" s="181"/>
    </row>
    <row r="196" spans="1:2" ht="15.05" x14ac:dyDescent="0.2">
      <c r="A196" s="9" t="s">
        <v>557</v>
      </c>
      <c r="B196" s="181"/>
    </row>
    <row r="197" spans="1:2" ht="15.05" x14ac:dyDescent="0.2">
      <c r="A197" s="9" t="s">
        <v>558</v>
      </c>
      <c r="B197" s="181"/>
    </row>
    <row r="198" spans="1:2" ht="15.05" x14ac:dyDescent="0.2">
      <c r="A198" s="10" t="s">
        <v>434</v>
      </c>
      <c r="B198" s="181"/>
    </row>
    <row r="199" spans="1:2" ht="15.05" x14ac:dyDescent="0.2">
      <c r="A199" s="269" t="s">
        <v>147</v>
      </c>
      <c r="B199" s="241"/>
    </row>
    <row r="200" spans="1:2" ht="15.05" x14ac:dyDescent="0.2">
      <c r="A200" s="9" t="s">
        <v>435</v>
      </c>
      <c r="B200" s="256" t="s">
        <v>433</v>
      </c>
    </row>
    <row r="201" spans="1:2" ht="15.05" x14ac:dyDescent="0.2">
      <c r="A201" s="9" t="s">
        <v>555</v>
      </c>
      <c r="B201" s="256"/>
    </row>
    <row r="202" spans="1:2" ht="30.15" x14ac:dyDescent="0.2">
      <c r="A202" s="9" t="s">
        <v>556</v>
      </c>
      <c r="B202" s="134" t="s">
        <v>578</v>
      </c>
    </row>
    <row r="203" spans="1:2" ht="15.05" x14ac:dyDescent="0.2">
      <c r="A203" s="9" t="s">
        <v>557</v>
      </c>
      <c r="B203" s="181"/>
    </row>
    <row r="204" spans="1:2" ht="15.05" x14ac:dyDescent="0.2">
      <c r="A204" s="9" t="s">
        <v>558</v>
      </c>
      <c r="B204" s="181"/>
    </row>
    <row r="205" spans="1:2" ht="15.05" x14ac:dyDescent="0.2">
      <c r="A205" s="10" t="s">
        <v>434</v>
      </c>
      <c r="B205" s="243"/>
    </row>
    <row r="206" spans="1:2" ht="15.05" x14ac:dyDescent="0.25">
      <c r="A206" s="269" t="s">
        <v>148</v>
      </c>
      <c r="B206" s="250"/>
    </row>
    <row r="207" spans="1:2" ht="15.05" x14ac:dyDescent="0.2">
      <c r="A207" s="9" t="s">
        <v>435</v>
      </c>
      <c r="B207" s="180" t="s">
        <v>433</v>
      </c>
    </row>
    <row r="208" spans="1:2" ht="15.05" x14ac:dyDescent="0.2">
      <c r="A208" s="9" t="s">
        <v>555</v>
      </c>
      <c r="B208" s="181"/>
    </row>
    <row r="209" spans="1:2" ht="15.05" x14ac:dyDescent="0.2">
      <c r="A209" s="9" t="s">
        <v>556</v>
      </c>
      <c r="B209" s="182"/>
    </row>
    <row r="210" spans="1:2" ht="15.05" x14ac:dyDescent="0.2">
      <c r="A210" s="9" t="s">
        <v>557</v>
      </c>
      <c r="B210" s="181"/>
    </row>
    <row r="211" spans="1:2" ht="15.05" x14ac:dyDescent="0.2">
      <c r="A211" s="9" t="s">
        <v>558</v>
      </c>
      <c r="B211" s="181"/>
    </row>
    <row r="212" spans="1:2" ht="15.05" x14ac:dyDescent="0.2">
      <c r="A212" s="10" t="s">
        <v>434</v>
      </c>
      <c r="B212" s="243"/>
    </row>
    <row r="213" spans="1:2" ht="15.05" x14ac:dyDescent="0.2">
      <c r="A213" s="269" t="s">
        <v>149</v>
      </c>
      <c r="B213" s="37"/>
    </row>
    <row r="214" spans="1:2" ht="15.05" x14ac:dyDescent="0.2">
      <c r="A214" s="9" t="s">
        <v>466</v>
      </c>
      <c r="B214" s="38" t="s">
        <v>196</v>
      </c>
    </row>
    <row r="215" spans="1:2" ht="15.05" x14ac:dyDescent="0.2">
      <c r="A215" s="9" t="s">
        <v>555</v>
      </c>
      <c r="B215" s="38"/>
    </row>
    <row r="216" spans="1:2" ht="15.05" x14ac:dyDescent="0.2">
      <c r="A216" s="9" t="s">
        <v>556</v>
      </c>
      <c r="B216" s="38" t="s">
        <v>263</v>
      </c>
    </row>
    <row r="217" spans="1:2" ht="15.05" x14ac:dyDescent="0.2">
      <c r="A217" s="9" t="s">
        <v>557</v>
      </c>
      <c r="B217" s="38"/>
    </row>
    <row r="218" spans="1:2" ht="15.05" x14ac:dyDescent="0.2">
      <c r="A218" s="9" t="s">
        <v>558</v>
      </c>
      <c r="B218" s="38"/>
    </row>
    <row r="219" spans="1:2" ht="15.75" thickBot="1" x14ac:dyDescent="0.25">
      <c r="A219" s="11" t="s">
        <v>472</v>
      </c>
      <c r="B219" s="39" t="s">
        <v>232</v>
      </c>
    </row>
    <row r="220" spans="1:2" x14ac:dyDescent="0.2">
      <c r="B220" s="237"/>
    </row>
  </sheetData>
  <hyperlinks>
    <hyperlink ref="F1" location="Overview!A1" display="Return to overview"/>
  </hyperlinks>
  <pageMargins left="0.75" right="0.75" top="1" bottom="1" header="0.5" footer="0.5"/>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219"/>
  <sheetViews>
    <sheetView zoomScale="70" zoomScaleNormal="70" workbookViewId="0">
      <selection activeCell="B212" sqref="B212"/>
    </sheetView>
  </sheetViews>
  <sheetFormatPr defaultColWidth="11.375" defaultRowHeight="15.05" x14ac:dyDescent="0.25"/>
  <cols>
    <col min="1" max="1" width="51.875" style="83" customWidth="1"/>
    <col min="2" max="2" width="97.375" style="82" customWidth="1"/>
    <col min="3" max="16384" width="11.375" style="83"/>
  </cols>
  <sheetData>
    <row r="1" spans="1:6" ht="25.55" x14ac:dyDescent="0.4">
      <c r="A1" s="81" t="s">
        <v>427</v>
      </c>
      <c r="D1" s="84"/>
      <c r="F1" s="84"/>
    </row>
    <row r="2" spans="1:6" s="82" customFormat="1" x14ac:dyDescent="0.25">
      <c r="A2" s="85"/>
    </row>
    <row r="3" spans="1:6" s="82" customFormat="1" ht="17.7" x14ac:dyDescent="0.3">
      <c r="A3" s="86" t="s">
        <v>428</v>
      </c>
    </row>
    <row r="4" spans="1:6" s="82" customFormat="1" ht="150.55000000000001" x14ac:dyDescent="0.25">
      <c r="A4" s="82" t="s">
        <v>429</v>
      </c>
      <c r="B4" s="87" t="s">
        <v>430</v>
      </c>
    </row>
    <row r="5" spans="1:6" s="82" customFormat="1" x14ac:dyDescent="0.25">
      <c r="A5" s="82" t="s">
        <v>431</v>
      </c>
    </row>
    <row r="6" spans="1:6" s="82" customFormat="1" ht="15.75" thickBot="1" x14ac:dyDescent="0.3">
      <c r="A6" s="82" t="s">
        <v>432</v>
      </c>
    </row>
    <row r="7" spans="1:6" x14ac:dyDescent="0.2">
      <c r="A7" s="7" t="s">
        <v>205</v>
      </c>
      <c r="B7" s="89"/>
    </row>
    <row r="8" spans="1:6" ht="15.75" x14ac:dyDescent="0.2">
      <c r="A8" s="172"/>
      <c r="B8" s="173"/>
    </row>
    <row r="9" spans="1:6" ht="31.45" x14ac:dyDescent="0.2">
      <c r="A9" s="174" t="s">
        <v>607</v>
      </c>
      <c r="B9" s="175" t="s">
        <v>608</v>
      </c>
    </row>
    <row r="10" spans="1:6" ht="15.75" x14ac:dyDescent="0.2">
      <c r="A10" s="174" t="s">
        <v>609</v>
      </c>
      <c r="B10" s="175" t="s">
        <v>614</v>
      </c>
    </row>
    <row r="11" spans="1:6" ht="31.45" x14ac:dyDescent="0.2">
      <c r="A11" s="174" t="s">
        <v>593</v>
      </c>
      <c r="B11" s="175" t="s">
        <v>610</v>
      </c>
    </row>
    <row r="12" spans="1:6" ht="31.45" x14ac:dyDescent="0.2">
      <c r="A12" s="174" t="s">
        <v>598</v>
      </c>
      <c r="B12" s="175" t="s">
        <v>611</v>
      </c>
    </row>
    <row r="13" spans="1:6" ht="31.45" x14ac:dyDescent="0.2">
      <c r="A13" s="174" t="s">
        <v>599</v>
      </c>
      <c r="B13" s="175" t="s">
        <v>612</v>
      </c>
    </row>
    <row r="14" spans="1:6" ht="15.75" x14ac:dyDescent="0.2">
      <c r="A14" s="176" t="s">
        <v>603</v>
      </c>
      <c r="B14" s="177" t="s">
        <v>613</v>
      </c>
    </row>
    <row r="15" spans="1:6" x14ac:dyDescent="0.2">
      <c r="A15" s="271" t="s">
        <v>131</v>
      </c>
      <c r="B15" s="93"/>
    </row>
    <row r="16" spans="1:6" x14ac:dyDescent="0.2">
      <c r="A16" s="91" t="s">
        <v>583</v>
      </c>
      <c r="B16" s="93" t="s">
        <v>433</v>
      </c>
    </row>
    <row r="17" spans="1:2" x14ac:dyDescent="0.2">
      <c r="A17" s="91" t="s">
        <v>584</v>
      </c>
      <c r="B17" s="93"/>
    </row>
    <row r="18" spans="1:2" x14ac:dyDescent="0.2">
      <c r="A18" s="91" t="s">
        <v>585</v>
      </c>
      <c r="B18" s="93"/>
    </row>
    <row r="19" spans="1:2" x14ac:dyDescent="0.2">
      <c r="A19" s="91" t="s">
        <v>586</v>
      </c>
      <c r="B19" s="93"/>
    </row>
    <row r="20" spans="1:2" x14ac:dyDescent="0.2">
      <c r="A20" s="91" t="s">
        <v>587</v>
      </c>
      <c r="B20" s="93"/>
    </row>
    <row r="21" spans="1:2" x14ac:dyDescent="0.2">
      <c r="A21" s="91" t="s">
        <v>588</v>
      </c>
      <c r="B21" s="93"/>
    </row>
    <row r="22" spans="1:2" x14ac:dyDescent="0.2">
      <c r="A22" s="272" t="s">
        <v>210</v>
      </c>
      <c r="B22" s="94"/>
    </row>
    <row r="23" spans="1:2" x14ac:dyDescent="0.2">
      <c r="A23" s="91" t="s">
        <v>583</v>
      </c>
      <c r="B23" s="93" t="s">
        <v>433</v>
      </c>
    </row>
    <row r="24" spans="1:2" x14ac:dyDescent="0.2">
      <c r="A24" s="91" t="s">
        <v>584</v>
      </c>
      <c r="B24" s="93"/>
    </row>
    <row r="25" spans="1:2" x14ac:dyDescent="0.2">
      <c r="A25" s="91" t="s">
        <v>585</v>
      </c>
      <c r="B25" s="93"/>
    </row>
    <row r="26" spans="1:2" x14ac:dyDescent="0.2">
      <c r="A26" s="91" t="s">
        <v>586</v>
      </c>
      <c r="B26" s="93"/>
    </row>
    <row r="27" spans="1:2" x14ac:dyDescent="0.2">
      <c r="A27" s="91" t="s">
        <v>587</v>
      </c>
      <c r="B27" s="93"/>
    </row>
    <row r="28" spans="1:2" x14ac:dyDescent="0.2">
      <c r="A28" s="92" t="s">
        <v>588</v>
      </c>
      <c r="B28" s="93"/>
    </row>
    <row r="29" spans="1:2" x14ac:dyDescent="0.2">
      <c r="A29" s="271" t="s">
        <v>211</v>
      </c>
      <c r="B29" s="94"/>
    </row>
    <row r="30" spans="1:2" x14ac:dyDescent="0.2">
      <c r="A30" s="91" t="s">
        <v>583</v>
      </c>
      <c r="B30" s="93" t="s">
        <v>433</v>
      </c>
    </row>
    <row r="31" spans="1:2" x14ac:dyDescent="0.2">
      <c r="A31" s="91" t="s">
        <v>584</v>
      </c>
      <c r="B31" s="93"/>
    </row>
    <row r="32" spans="1:2" x14ac:dyDescent="0.2">
      <c r="A32" s="91" t="s">
        <v>585</v>
      </c>
      <c r="B32" s="93"/>
    </row>
    <row r="33" spans="1:2" x14ac:dyDescent="0.2">
      <c r="A33" s="91" t="s">
        <v>586</v>
      </c>
      <c r="B33" s="93"/>
    </row>
    <row r="34" spans="1:2" x14ac:dyDescent="0.2">
      <c r="A34" s="91" t="s">
        <v>587</v>
      </c>
      <c r="B34" s="93"/>
    </row>
    <row r="35" spans="1:2" x14ac:dyDescent="0.2">
      <c r="A35" s="91" t="s">
        <v>588</v>
      </c>
      <c r="B35" s="95"/>
    </row>
    <row r="36" spans="1:2" x14ac:dyDescent="0.2">
      <c r="A36" s="272" t="s">
        <v>212</v>
      </c>
      <c r="B36" s="93"/>
    </row>
    <row r="37" spans="1:2" x14ac:dyDescent="0.2">
      <c r="A37" s="91" t="s">
        <v>583</v>
      </c>
      <c r="B37" s="93" t="s">
        <v>433</v>
      </c>
    </row>
    <row r="38" spans="1:2" x14ac:dyDescent="0.2">
      <c r="A38" s="91" t="s">
        <v>584</v>
      </c>
      <c r="B38" s="93"/>
    </row>
    <row r="39" spans="1:2" x14ac:dyDescent="0.2">
      <c r="A39" s="91" t="s">
        <v>585</v>
      </c>
      <c r="B39" s="93"/>
    </row>
    <row r="40" spans="1:2" x14ac:dyDescent="0.2">
      <c r="A40" s="91" t="s">
        <v>586</v>
      </c>
      <c r="B40" s="93"/>
    </row>
    <row r="41" spans="1:2" x14ac:dyDescent="0.2">
      <c r="A41" s="91" t="s">
        <v>587</v>
      </c>
      <c r="B41" s="93"/>
    </row>
    <row r="42" spans="1:2" x14ac:dyDescent="0.2">
      <c r="A42" s="92" t="s">
        <v>588</v>
      </c>
      <c r="B42" s="93"/>
    </row>
    <row r="43" spans="1:2" x14ac:dyDescent="0.2">
      <c r="A43" s="271" t="s">
        <v>188</v>
      </c>
      <c r="B43" s="94"/>
    </row>
    <row r="44" spans="1:2" x14ac:dyDescent="0.2">
      <c r="A44" s="91" t="s">
        <v>583</v>
      </c>
      <c r="B44" s="97" t="s">
        <v>505</v>
      </c>
    </row>
    <row r="45" spans="1:2" x14ac:dyDescent="0.2">
      <c r="A45" s="91" t="s">
        <v>584</v>
      </c>
      <c r="B45" s="93" t="s">
        <v>617</v>
      </c>
    </row>
    <row r="46" spans="1:2" ht="30.15" x14ac:dyDescent="0.2">
      <c r="A46" s="91" t="s">
        <v>585</v>
      </c>
      <c r="B46" s="125" t="s">
        <v>437</v>
      </c>
    </row>
    <row r="47" spans="1:2" x14ac:dyDescent="0.2">
      <c r="A47" s="91" t="s">
        <v>586</v>
      </c>
      <c r="B47" s="93" t="s">
        <v>482</v>
      </c>
    </row>
    <row r="48" spans="1:2" x14ac:dyDescent="0.2">
      <c r="A48" s="91" t="s">
        <v>587</v>
      </c>
      <c r="B48" s="93"/>
    </row>
    <row r="49" spans="1:2" x14ac:dyDescent="0.2">
      <c r="A49" s="91" t="s">
        <v>588</v>
      </c>
      <c r="B49" s="95" t="s">
        <v>438</v>
      </c>
    </row>
    <row r="50" spans="1:2" x14ac:dyDescent="0.2">
      <c r="A50" s="272" t="s">
        <v>189</v>
      </c>
      <c r="B50" s="93"/>
    </row>
    <row r="51" spans="1:2" x14ac:dyDescent="0.2">
      <c r="A51" s="91" t="s">
        <v>583</v>
      </c>
      <c r="B51" s="97" t="s">
        <v>505</v>
      </c>
    </row>
    <row r="52" spans="1:2" x14ac:dyDescent="0.2">
      <c r="A52" s="91" t="s">
        <v>584</v>
      </c>
      <c r="B52" s="93" t="s">
        <v>617</v>
      </c>
    </row>
    <row r="53" spans="1:2" ht="135.5" x14ac:dyDescent="0.2">
      <c r="A53" s="91" t="s">
        <v>585</v>
      </c>
      <c r="B53" s="96" t="s">
        <v>439</v>
      </c>
    </row>
    <row r="54" spans="1:2" ht="30.15" x14ac:dyDescent="0.2">
      <c r="A54" s="91" t="s">
        <v>586</v>
      </c>
      <c r="B54" s="96" t="s">
        <v>506</v>
      </c>
    </row>
    <row r="55" spans="1:2" x14ac:dyDescent="0.2">
      <c r="A55" s="91" t="s">
        <v>587</v>
      </c>
      <c r="B55" s="93" t="s">
        <v>440</v>
      </c>
    </row>
    <row r="56" spans="1:2" x14ac:dyDescent="0.2">
      <c r="A56" s="92" t="s">
        <v>588</v>
      </c>
      <c r="B56" s="95" t="s">
        <v>441</v>
      </c>
    </row>
    <row r="57" spans="1:2" x14ac:dyDescent="0.2">
      <c r="A57" s="272" t="s">
        <v>213</v>
      </c>
      <c r="B57" s="93"/>
    </row>
    <row r="58" spans="1:2" x14ac:dyDescent="0.2">
      <c r="A58" s="91" t="s">
        <v>583</v>
      </c>
      <c r="B58" s="93" t="s">
        <v>433</v>
      </c>
    </row>
    <row r="59" spans="1:2" x14ac:dyDescent="0.2">
      <c r="A59" s="91" t="s">
        <v>584</v>
      </c>
      <c r="B59" s="93"/>
    </row>
    <row r="60" spans="1:2" x14ac:dyDescent="0.2">
      <c r="A60" s="91" t="s">
        <v>585</v>
      </c>
      <c r="B60" s="93"/>
    </row>
    <row r="61" spans="1:2" x14ac:dyDescent="0.2">
      <c r="A61" s="91" t="s">
        <v>586</v>
      </c>
      <c r="B61" s="93"/>
    </row>
    <row r="62" spans="1:2" x14ac:dyDescent="0.2">
      <c r="A62" s="91" t="s">
        <v>587</v>
      </c>
      <c r="B62" s="93"/>
    </row>
    <row r="63" spans="1:2" x14ac:dyDescent="0.2">
      <c r="A63" s="92" t="s">
        <v>588</v>
      </c>
      <c r="B63" s="93"/>
    </row>
    <row r="64" spans="1:2" x14ac:dyDescent="0.2">
      <c r="A64" s="271" t="s">
        <v>177</v>
      </c>
      <c r="B64" s="94"/>
    </row>
    <row r="65" spans="1:2" x14ac:dyDescent="0.2">
      <c r="A65" s="91" t="s">
        <v>583</v>
      </c>
      <c r="B65" s="97" t="s">
        <v>505</v>
      </c>
    </row>
    <row r="66" spans="1:2" x14ac:dyDescent="0.2">
      <c r="A66" s="91" t="s">
        <v>584</v>
      </c>
      <c r="B66" s="93" t="s">
        <v>617</v>
      </c>
    </row>
    <row r="67" spans="1:2" x14ac:dyDescent="0.2">
      <c r="A67" s="91" t="s">
        <v>585</v>
      </c>
      <c r="B67" s="93" t="s">
        <v>442</v>
      </c>
    </row>
    <row r="68" spans="1:2" x14ac:dyDescent="0.2">
      <c r="A68" s="91" t="s">
        <v>586</v>
      </c>
      <c r="B68" s="93" t="s">
        <v>482</v>
      </c>
    </row>
    <row r="69" spans="1:2" x14ac:dyDescent="0.2">
      <c r="A69" s="91" t="s">
        <v>587</v>
      </c>
      <c r="B69" s="93"/>
    </row>
    <row r="70" spans="1:2" x14ac:dyDescent="0.2">
      <c r="A70" s="91" t="s">
        <v>434</v>
      </c>
      <c r="B70" s="93"/>
    </row>
    <row r="71" spans="1:2" x14ac:dyDescent="0.2">
      <c r="A71" s="272" t="s">
        <v>554</v>
      </c>
      <c r="B71" s="94"/>
    </row>
    <row r="72" spans="1:2" x14ac:dyDescent="0.2">
      <c r="A72" s="98" t="s">
        <v>583</v>
      </c>
      <c r="B72" s="97" t="s">
        <v>505</v>
      </c>
    </row>
    <row r="73" spans="1:2" x14ac:dyDescent="0.2">
      <c r="A73" s="91" t="s">
        <v>584</v>
      </c>
      <c r="B73" s="93" t="s">
        <v>629</v>
      </c>
    </row>
    <row r="74" spans="1:2" ht="135.5" x14ac:dyDescent="0.2">
      <c r="A74" s="91" t="s">
        <v>585</v>
      </c>
      <c r="B74" s="96" t="s">
        <v>734</v>
      </c>
    </row>
    <row r="75" spans="1:2" x14ac:dyDescent="0.2">
      <c r="A75" s="91" t="s">
        <v>586</v>
      </c>
      <c r="B75" s="93" t="s">
        <v>509</v>
      </c>
    </row>
    <row r="76" spans="1:2" x14ac:dyDescent="0.2">
      <c r="A76" s="91" t="s">
        <v>587</v>
      </c>
      <c r="B76" s="93" t="s">
        <v>735</v>
      </c>
    </row>
    <row r="77" spans="1:2" x14ac:dyDescent="0.2">
      <c r="A77" s="92" t="s">
        <v>434</v>
      </c>
      <c r="B77" s="95" t="s">
        <v>443</v>
      </c>
    </row>
    <row r="78" spans="1:2" x14ac:dyDescent="0.2">
      <c r="A78" s="271" t="s">
        <v>589</v>
      </c>
      <c r="B78" s="93"/>
    </row>
    <row r="79" spans="1:2" x14ac:dyDescent="0.2">
      <c r="A79" s="91" t="s">
        <v>583</v>
      </c>
      <c r="B79" s="97" t="s">
        <v>505</v>
      </c>
    </row>
    <row r="80" spans="1:2" x14ac:dyDescent="0.2">
      <c r="A80" s="91" t="s">
        <v>584</v>
      </c>
      <c r="B80" s="93"/>
    </row>
    <row r="81" spans="1:2" x14ac:dyDescent="0.2">
      <c r="A81" s="91" t="s">
        <v>585</v>
      </c>
      <c r="B81" s="93"/>
    </row>
    <row r="82" spans="1:2" x14ac:dyDescent="0.2">
      <c r="A82" s="91" t="s">
        <v>586</v>
      </c>
      <c r="B82" s="93"/>
    </row>
    <row r="83" spans="1:2" x14ac:dyDescent="0.2">
      <c r="A83" s="91" t="s">
        <v>587</v>
      </c>
      <c r="B83" s="93"/>
    </row>
    <row r="84" spans="1:2" x14ac:dyDescent="0.2">
      <c r="A84" s="91" t="s">
        <v>434</v>
      </c>
      <c r="B84" s="93"/>
    </row>
    <row r="85" spans="1:2" x14ac:dyDescent="0.2">
      <c r="A85" s="272" t="s">
        <v>190</v>
      </c>
      <c r="B85" s="94"/>
    </row>
    <row r="86" spans="1:2" x14ac:dyDescent="0.2">
      <c r="A86" s="98" t="s">
        <v>583</v>
      </c>
      <c r="B86" s="97" t="s">
        <v>433</v>
      </c>
    </row>
    <row r="87" spans="1:2" x14ac:dyDescent="0.2">
      <c r="A87" s="91" t="s">
        <v>584</v>
      </c>
      <c r="B87" s="93"/>
    </row>
    <row r="88" spans="1:2" x14ac:dyDescent="0.2">
      <c r="A88" s="91" t="s">
        <v>585</v>
      </c>
      <c r="B88" s="96"/>
    </row>
    <row r="89" spans="1:2" x14ac:dyDescent="0.2">
      <c r="A89" s="91" t="s">
        <v>586</v>
      </c>
      <c r="B89" s="93"/>
    </row>
    <row r="90" spans="1:2" x14ac:dyDescent="0.2">
      <c r="A90" s="91" t="s">
        <v>587</v>
      </c>
      <c r="B90" s="93"/>
    </row>
    <row r="91" spans="1:2" x14ac:dyDescent="0.2">
      <c r="A91" s="91" t="s">
        <v>434</v>
      </c>
      <c r="B91" s="93"/>
    </row>
    <row r="92" spans="1:2" x14ac:dyDescent="0.2">
      <c r="A92" s="273" t="s">
        <v>215</v>
      </c>
      <c r="B92" s="241"/>
    </row>
    <row r="93" spans="1:2" x14ac:dyDescent="0.2">
      <c r="A93" s="99" t="s">
        <v>583</v>
      </c>
      <c r="B93" s="181" t="s">
        <v>505</v>
      </c>
    </row>
    <row r="94" spans="1:2" x14ac:dyDescent="0.2">
      <c r="A94" s="99" t="s">
        <v>584</v>
      </c>
      <c r="B94" s="181" t="s">
        <v>616</v>
      </c>
    </row>
    <row r="95" spans="1:2" ht="30.15" x14ac:dyDescent="0.2">
      <c r="A95" s="99" t="s">
        <v>585</v>
      </c>
      <c r="B95" s="182" t="s">
        <v>641</v>
      </c>
    </row>
    <row r="96" spans="1:2" x14ac:dyDescent="0.2">
      <c r="A96" s="99" t="s">
        <v>586</v>
      </c>
      <c r="B96" s="181" t="s">
        <v>450</v>
      </c>
    </row>
    <row r="97" spans="1:2" x14ac:dyDescent="0.2">
      <c r="A97" s="99" t="s">
        <v>587</v>
      </c>
      <c r="B97" s="181" t="s">
        <v>642</v>
      </c>
    </row>
    <row r="98" spans="1:2" x14ac:dyDescent="0.2">
      <c r="A98" s="100" t="s">
        <v>434</v>
      </c>
      <c r="B98" s="243" t="s">
        <v>520</v>
      </c>
    </row>
    <row r="99" spans="1:2" x14ac:dyDescent="0.2">
      <c r="A99" s="271" t="s">
        <v>143</v>
      </c>
      <c r="B99" s="93"/>
    </row>
    <row r="100" spans="1:2" x14ac:dyDescent="0.2">
      <c r="A100" s="91" t="s">
        <v>583</v>
      </c>
      <c r="B100" s="93" t="s">
        <v>433</v>
      </c>
    </row>
    <row r="101" spans="1:2" x14ac:dyDescent="0.2">
      <c r="A101" s="91" t="s">
        <v>584</v>
      </c>
      <c r="B101" s="93"/>
    </row>
    <row r="102" spans="1:2" x14ac:dyDescent="0.2">
      <c r="A102" s="91" t="s">
        <v>585</v>
      </c>
      <c r="B102" s="93"/>
    </row>
    <row r="103" spans="1:2" x14ac:dyDescent="0.2">
      <c r="A103" s="91" t="s">
        <v>586</v>
      </c>
      <c r="B103" s="93"/>
    </row>
    <row r="104" spans="1:2" x14ac:dyDescent="0.2">
      <c r="A104" s="91" t="s">
        <v>587</v>
      </c>
      <c r="B104" s="93"/>
    </row>
    <row r="105" spans="1:2" x14ac:dyDescent="0.2">
      <c r="A105" s="92" t="s">
        <v>434</v>
      </c>
      <c r="B105" s="95"/>
    </row>
    <row r="106" spans="1:2" x14ac:dyDescent="0.2">
      <c r="A106" s="271" t="s">
        <v>579</v>
      </c>
      <c r="B106" s="93"/>
    </row>
    <row r="107" spans="1:2" x14ac:dyDescent="0.2">
      <c r="A107" s="98" t="s">
        <v>583</v>
      </c>
      <c r="B107" s="93" t="s">
        <v>433</v>
      </c>
    </row>
    <row r="108" spans="1:2" x14ac:dyDescent="0.2">
      <c r="A108" s="91" t="s">
        <v>584</v>
      </c>
      <c r="B108" s="93"/>
    </row>
    <row r="109" spans="1:2" x14ac:dyDescent="0.2">
      <c r="A109" s="91" t="s">
        <v>585</v>
      </c>
      <c r="B109" s="93"/>
    </row>
    <row r="110" spans="1:2" x14ac:dyDescent="0.2">
      <c r="A110" s="91" t="s">
        <v>586</v>
      </c>
      <c r="B110" s="93"/>
    </row>
    <row r="111" spans="1:2" x14ac:dyDescent="0.2">
      <c r="A111" s="91" t="s">
        <v>587</v>
      </c>
      <c r="B111" s="93"/>
    </row>
    <row r="112" spans="1:2" ht="15.75" thickBot="1" x14ac:dyDescent="0.25">
      <c r="A112" s="101" t="s">
        <v>434</v>
      </c>
      <c r="B112" s="102"/>
    </row>
    <row r="113" spans="1:2" ht="15.75" thickBot="1" x14ac:dyDescent="0.25">
      <c r="A113" s="107"/>
      <c r="B113" s="93"/>
    </row>
    <row r="114" spans="1:2" x14ac:dyDescent="0.2">
      <c r="A114" s="88" t="s">
        <v>638</v>
      </c>
      <c r="B114" s="89"/>
    </row>
    <row r="115" spans="1:2" x14ac:dyDescent="0.2">
      <c r="A115" s="272" t="s">
        <v>190</v>
      </c>
      <c r="B115" s="94"/>
    </row>
    <row r="116" spans="1:2" x14ac:dyDescent="0.2">
      <c r="A116" s="91" t="s">
        <v>583</v>
      </c>
      <c r="B116" s="93" t="s">
        <v>433</v>
      </c>
    </row>
    <row r="117" spans="1:2" x14ac:dyDescent="0.2">
      <c r="A117" s="91" t="s">
        <v>584</v>
      </c>
      <c r="B117" s="93"/>
    </row>
    <row r="118" spans="1:2" x14ac:dyDescent="0.2">
      <c r="A118" s="91" t="s">
        <v>585</v>
      </c>
      <c r="B118" s="93"/>
    </row>
    <row r="119" spans="1:2" x14ac:dyDescent="0.2">
      <c r="A119" s="91" t="s">
        <v>586</v>
      </c>
      <c r="B119" s="93"/>
    </row>
    <row r="120" spans="1:2" x14ac:dyDescent="0.2">
      <c r="A120" s="91" t="s">
        <v>587</v>
      </c>
      <c r="B120" s="93"/>
    </row>
    <row r="121" spans="1:2" x14ac:dyDescent="0.2">
      <c r="A121" s="91" t="s">
        <v>588</v>
      </c>
      <c r="B121" s="93"/>
    </row>
    <row r="122" spans="1:2" x14ac:dyDescent="0.2">
      <c r="A122" s="90" t="s">
        <v>191</v>
      </c>
      <c r="B122" s="94"/>
    </row>
    <row r="123" spans="1:2" x14ac:dyDescent="0.2">
      <c r="A123" s="91" t="s">
        <v>583</v>
      </c>
      <c r="B123" s="93" t="s">
        <v>505</v>
      </c>
    </row>
    <row r="124" spans="1:2" x14ac:dyDescent="0.2">
      <c r="A124" s="91" t="s">
        <v>584</v>
      </c>
      <c r="B124" s="93"/>
    </row>
    <row r="125" spans="1:2" x14ac:dyDescent="0.2">
      <c r="A125" s="91" t="s">
        <v>585</v>
      </c>
      <c r="B125" s="93" t="s">
        <v>447</v>
      </c>
    </row>
    <row r="126" spans="1:2" x14ac:dyDescent="0.2">
      <c r="A126" s="91" t="s">
        <v>586</v>
      </c>
      <c r="B126" s="93" t="s">
        <v>482</v>
      </c>
    </row>
    <row r="127" spans="1:2" x14ac:dyDescent="0.2">
      <c r="A127" s="91" t="s">
        <v>587</v>
      </c>
      <c r="B127" s="93"/>
    </row>
    <row r="128" spans="1:2" x14ac:dyDescent="0.2">
      <c r="A128" s="91" t="s">
        <v>588</v>
      </c>
      <c r="B128" s="93"/>
    </row>
    <row r="129" spans="1:2" x14ac:dyDescent="0.2">
      <c r="A129" s="273" t="s">
        <v>216</v>
      </c>
      <c r="B129" s="238"/>
    </row>
    <row r="130" spans="1:2" x14ac:dyDescent="0.2">
      <c r="A130" s="99" t="s">
        <v>583</v>
      </c>
      <c r="B130" s="97" t="s">
        <v>505</v>
      </c>
    </row>
    <row r="131" spans="1:2" x14ac:dyDescent="0.25">
      <c r="A131" s="99" t="s">
        <v>584</v>
      </c>
      <c r="B131" s="239"/>
    </row>
    <row r="132" spans="1:2" x14ac:dyDescent="0.2">
      <c r="A132" s="99" t="s">
        <v>585</v>
      </c>
      <c r="B132" s="96" t="s">
        <v>580</v>
      </c>
    </row>
    <row r="133" spans="1:2" x14ac:dyDescent="0.2">
      <c r="A133" s="99" t="s">
        <v>586</v>
      </c>
      <c r="B133" s="93" t="s">
        <v>482</v>
      </c>
    </row>
    <row r="134" spans="1:2" x14ac:dyDescent="0.2">
      <c r="A134" s="99" t="s">
        <v>587</v>
      </c>
      <c r="B134" s="93"/>
    </row>
    <row r="135" spans="1:2" x14ac:dyDescent="0.2">
      <c r="A135" s="100" t="s">
        <v>588</v>
      </c>
      <c r="B135" s="95"/>
    </row>
    <row r="136" spans="1:2" x14ac:dyDescent="0.2">
      <c r="A136" s="273" t="s">
        <v>150</v>
      </c>
      <c r="B136" s="94"/>
    </row>
    <row r="137" spans="1:2" x14ac:dyDescent="0.2">
      <c r="A137" s="99" t="s">
        <v>583</v>
      </c>
      <c r="B137" s="97" t="s">
        <v>505</v>
      </c>
    </row>
    <row r="138" spans="1:2" x14ac:dyDescent="0.2">
      <c r="A138" s="99" t="s">
        <v>584</v>
      </c>
      <c r="B138" s="93"/>
    </row>
    <row r="139" spans="1:2" ht="45.2" x14ac:dyDescent="0.2">
      <c r="A139" s="99" t="s">
        <v>585</v>
      </c>
      <c r="B139" s="96" t="s">
        <v>736</v>
      </c>
    </row>
    <row r="140" spans="1:2" x14ac:dyDescent="0.2">
      <c r="A140" s="99" t="s">
        <v>586</v>
      </c>
      <c r="B140" s="96" t="s">
        <v>482</v>
      </c>
    </row>
    <row r="141" spans="1:2" x14ac:dyDescent="0.2">
      <c r="A141" s="99" t="s">
        <v>587</v>
      </c>
      <c r="B141" s="93" t="s">
        <v>737</v>
      </c>
    </row>
    <row r="142" spans="1:2" x14ac:dyDescent="0.2">
      <c r="A142" s="100" t="s">
        <v>588</v>
      </c>
      <c r="B142" s="95" t="s">
        <v>446</v>
      </c>
    </row>
    <row r="143" spans="1:2" x14ac:dyDescent="0.2">
      <c r="A143" s="271" t="s">
        <v>182</v>
      </c>
      <c r="B143" s="94"/>
    </row>
    <row r="144" spans="1:2" x14ac:dyDescent="0.2">
      <c r="A144" s="91" t="s">
        <v>583</v>
      </c>
      <c r="B144" s="93" t="s">
        <v>433</v>
      </c>
    </row>
    <row r="145" spans="1:2" x14ac:dyDescent="0.2">
      <c r="A145" s="91" t="s">
        <v>584</v>
      </c>
      <c r="B145" s="93"/>
    </row>
    <row r="146" spans="1:2" x14ac:dyDescent="0.2">
      <c r="A146" s="91" t="s">
        <v>585</v>
      </c>
      <c r="B146" s="93"/>
    </row>
    <row r="147" spans="1:2" x14ac:dyDescent="0.2">
      <c r="A147" s="91" t="s">
        <v>586</v>
      </c>
      <c r="B147" s="93"/>
    </row>
    <row r="148" spans="1:2" x14ac:dyDescent="0.2">
      <c r="A148" s="91" t="s">
        <v>587</v>
      </c>
      <c r="B148" s="93"/>
    </row>
    <row r="149" spans="1:2" x14ac:dyDescent="0.2">
      <c r="A149" s="91" t="s">
        <v>588</v>
      </c>
      <c r="B149" s="93"/>
    </row>
    <row r="150" spans="1:2" x14ac:dyDescent="0.2">
      <c r="A150" s="273" t="s">
        <v>144</v>
      </c>
      <c r="B150" s="94"/>
    </row>
    <row r="151" spans="1:2" x14ac:dyDescent="0.25">
      <c r="A151" s="99" t="s">
        <v>583</v>
      </c>
      <c r="B151" s="240" t="s">
        <v>505</v>
      </c>
    </row>
    <row r="152" spans="1:2" x14ac:dyDescent="0.2">
      <c r="A152" s="99" t="s">
        <v>584</v>
      </c>
      <c r="B152" s="93"/>
    </row>
    <row r="153" spans="1:2" x14ac:dyDescent="0.25">
      <c r="A153" s="99" t="s">
        <v>585</v>
      </c>
      <c r="B153" s="240" t="s">
        <v>449</v>
      </c>
    </row>
    <row r="154" spans="1:2" x14ac:dyDescent="0.2">
      <c r="A154" s="99" t="s">
        <v>586</v>
      </c>
      <c r="B154" s="93"/>
    </row>
    <row r="155" spans="1:2" x14ac:dyDescent="0.2">
      <c r="A155" s="99" t="s">
        <v>587</v>
      </c>
      <c r="B155" s="93"/>
    </row>
    <row r="156" spans="1:2" x14ac:dyDescent="0.2">
      <c r="A156" s="100" t="s">
        <v>581</v>
      </c>
      <c r="B156" s="95"/>
    </row>
    <row r="157" spans="1:2" x14ac:dyDescent="0.2">
      <c r="A157" s="271" t="s">
        <v>186</v>
      </c>
      <c r="B157" s="93"/>
    </row>
    <row r="158" spans="1:2" x14ac:dyDescent="0.2">
      <c r="A158" s="91" t="s">
        <v>583</v>
      </c>
      <c r="B158" s="180" t="s">
        <v>627</v>
      </c>
    </row>
    <row r="159" spans="1:2" x14ac:dyDescent="0.2">
      <c r="A159" s="91" t="s">
        <v>584</v>
      </c>
      <c r="B159" s="181"/>
    </row>
    <row r="160" spans="1:2" ht="30.15" x14ac:dyDescent="0.2">
      <c r="A160" s="91" t="s">
        <v>585</v>
      </c>
      <c r="B160" s="182" t="s">
        <v>582</v>
      </c>
    </row>
    <row r="161" spans="1:2" x14ac:dyDescent="0.2">
      <c r="A161" s="91" t="s">
        <v>586</v>
      </c>
      <c r="B161" s="93"/>
    </row>
    <row r="162" spans="1:2" x14ac:dyDescent="0.2">
      <c r="A162" s="91" t="s">
        <v>587</v>
      </c>
      <c r="B162" s="93" t="s">
        <v>738</v>
      </c>
    </row>
    <row r="163" spans="1:2" x14ac:dyDescent="0.2">
      <c r="A163" s="91" t="s">
        <v>434</v>
      </c>
      <c r="B163" s="93"/>
    </row>
    <row r="164" spans="1:2" x14ac:dyDescent="0.2">
      <c r="A164" s="272" t="s">
        <v>178</v>
      </c>
      <c r="B164" s="103"/>
    </row>
    <row r="165" spans="1:2" x14ac:dyDescent="0.2">
      <c r="A165" s="91" t="s">
        <v>583</v>
      </c>
      <c r="B165" s="104" t="s">
        <v>505</v>
      </c>
    </row>
    <row r="166" spans="1:2" x14ac:dyDescent="0.2">
      <c r="A166" s="91" t="s">
        <v>584</v>
      </c>
      <c r="B166" s="96" t="s">
        <v>617</v>
      </c>
    </row>
    <row r="167" spans="1:2" ht="60.25" x14ac:dyDescent="0.2">
      <c r="A167" s="91" t="s">
        <v>585</v>
      </c>
      <c r="B167" s="105" t="s">
        <v>452</v>
      </c>
    </row>
    <row r="168" spans="1:2" x14ac:dyDescent="0.2">
      <c r="A168" s="91" t="s">
        <v>586</v>
      </c>
      <c r="B168" s="96" t="s">
        <v>450</v>
      </c>
    </row>
    <row r="169" spans="1:2" x14ac:dyDescent="0.2">
      <c r="A169" s="91" t="s">
        <v>587</v>
      </c>
      <c r="B169" s="96"/>
    </row>
    <row r="170" spans="1:2" x14ac:dyDescent="0.2">
      <c r="A170" s="91" t="s">
        <v>434</v>
      </c>
      <c r="B170" s="93" t="s">
        <v>451</v>
      </c>
    </row>
    <row r="171" spans="1:2" x14ac:dyDescent="0.2">
      <c r="A171" s="274" t="s">
        <v>145</v>
      </c>
      <c r="B171" s="103"/>
    </row>
    <row r="172" spans="1:2" x14ac:dyDescent="0.2">
      <c r="A172" s="91" t="s">
        <v>435</v>
      </c>
      <c r="B172" s="104" t="s">
        <v>505</v>
      </c>
    </row>
    <row r="173" spans="1:2" x14ac:dyDescent="0.2">
      <c r="A173" s="91" t="s">
        <v>436</v>
      </c>
      <c r="B173" s="96" t="s">
        <v>617</v>
      </c>
    </row>
    <row r="174" spans="1:2" ht="75.3" x14ac:dyDescent="0.2">
      <c r="A174" s="91" t="s">
        <v>585</v>
      </c>
      <c r="B174" s="106" t="s">
        <v>453</v>
      </c>
    </row>
    <row r="175" spans="1:2" x14ac:dyDescent="0.2">
      <c r="A175" s="91" t="s">
        <v>586</v>
      </c>
      <c r="B175" s="93" t="s">
        <v>482</v>
      </c>
    </row>
    <row r="176" spans="1:2" ht="30.15" x14ac:dyDescent="0.2">
      <c r="A176" s="91" t="s">
        <v>587</v>
      </c>
      <c r="B176" s="106" t="s">
        <v>454</v>
      </c>
    </row>
    <row r="177" spans="1:2" x14ac:dyDescent="0.2">
      <c r="A177" s="92" t="s">
        <v>434</v>
      </c>
      <c r="B177" s="108" t="s">
        <v>446</v>
      </c>
    </row>
    <row r="178" spans="1:2" x14ac:dyDescent="0.2">
      <c r="A178" s="271" t="s">
        <v>177</v>
      </c>
      <c r="B178" s="103"/>
    </row>
    <row r="179" spans="1:2" x14ac:dyDescent="0.2">
      <c r="A179" s="91" t="s">
        <v>435</v>
      </c>
      <c r="B179" s="104" t="s">
        <v>505</v>
      </c>
    </row>
    <row r="180" spans="1:2" x14ac:dyDescent="0.2">
      <c r="A180" s="91" t="s">
        <v>584</v>
      </c>
      <c r="B180" s="96"/>
    </row>
    <row r="181" spans="1:2" ht="60.25" x14ac:dyDescent="0.2">
      <c r="A181" s="91" t="s">
        <v>585</v>
      </c>
      <c r="B181" s="106" t="s">
        <v>455</v>
      </c>
    </row>
    <row r="182" spans="1:2" x14ac:dyDescent="0.2">
      <c r="A182" s="91" t="s">
        <v>586</v>
      </c>
      <c r="B182" s="96" t="s">
        <v>482</v>
      </c>
    </row>
    <row r="183" spans="1:2" x14ac:dyDescent="0.2">
      <c r="A183" s="91" t="s">
        <v>587</v>
      </c>
      <c r="B183" s="96" t="s">
        <v>739</v>
      </c>
    </row>
    <row r="184" spans="1:2" x14ac:dyDescent="0.2">
      <c r="A184" s="92" t="s">
        <v>434</v>
      </c>
      <c r="B184" s="96" t="s">
        <v>446</v>
      </c>
    </row>
    <row r="185" spans="1:2" x14ac:dyDescent="0.2">
      <c r="A185" s="271" t="s">
        <v>125</v>
      </c>
      <c r="B185" s="103"/>
    </row>
    <row r="186" spans="1:2" x14ac:dyDescent="0.2">
      <c r="A186" s="91" t="s">
        <v>435</v>
      </c>
      <c r="B186" s="104" t="s">
        <v>627</v>
      </c>
    </row>
    <row r="187" spans="1:2" x14ac:dyDescent="0.2">
      <c r="A187" s="91" t="s">
        <v>436</v>
      </c>
      <c r="B187" s="106"/>
    </row>
    <row r="188" spans="1:2" ht="165.6" x14ac:dyDescent="0.2">
      <c r="A188" s="91" t="s">
        <v>585</v>
      </c>
      <c r="B188" s="106" t="s">
        <v>456</v>
      </c>
    </row>
    <row r="189" spans="1:2" x14ac:dyDescent="0.2">
      <c r="A189" s="91" t="s">
        <v>586</v>
      </c>
      <c r="B189" s="93" t="s">
        <v>457</v>
      </c>
    </row>
    <row r="190" spans="1:2" ht="45.2" x14ac:dyDescent="0.2">
      <c r="A190" s="91" t="s">
        <v>587</v>
      </c>
      <c r="B190" s="106" t="s">
        <v>458</v>
      </c>
    </row>
    <row r="191" spans="1:2" x14ac:dyDescent="0.2">
      <c r="A191" s="92" t="s">
        <v>434</v>
      </c>
      <c r="B191" s="93" t="s">
        <v>446</v>
      </c>
    </row>
    <row r="192" spans="1:2" x14ac:dyDescent="0.2">
      <c r="A192" s="271" t="s">
        <v>179</v>
      </c>
      <c r="B192" s="94"/>
    </row>
    <row r="193" spans="1:2" x14ac:dyDescent="0.2">
      <c r="A193" s="91" t="s">
        <v>435</v>
      </c>
      <c r="B193" s="93" t="s">
        <v>433</v>
      </c>
    </row>
    <row r="194" spans="1:2" x14ac:dyDescent="0.2">
      <c r="A194" s="91" t="s">
        <v>584</v>
      </c>
      <c r="B194" s="93"/>
    </row>
    <row r="195" spans="1:2" x14ac:dyDescent="0.2">
      <c r="A195" s="91" t="s">
        <v>585</v>
      </c>
      <c r="B195" s="93"/>
    </row>
    <row r="196" spans="1:2" x14ac:dyDescent="0.2">
      <c r="A196" s="91" t="s">
        <v>586</v>
      </c>
      <c r="B196" s="93"/>
    </row>
    <row r="197" spans="1:2" x14ac:dyDescent="0.2">
      <c r="A197" s="91" t="s">
        <v>587</v>
      </c>
      <c r="B197" s="93"/>
    </row>
    <row r="198" spans="1:2" x14ac:dyDescent="0.2">
      <c r="A198" s="92" t="s">
        <v>434</v>
      </c>
      <c r="B198" s="93"/>
    </row>
    <row r="199" spans="1:2" x14ac:dyDescent="0.2">
      <c r="A199" s="271" t="s">
        <v>147</v>
      </c>
      <c r="B199" s="94"/>
    </row>
    <row r="200" spans="1:2" x14ac:dyDescent="0.2">
      <c r="A200" s="91" t="s">
        <v>435</v>
      </c>
      <c r="B200" s="93" t="s">
        <v>433</v>
      </c>
    </row>
    <row r="201" spans="1:2" x14ac:dyDescent="0.2">
      <c r="A201" s="91" t="s">
        <v>584</v>
      </c>
      <c r="B201" s="93"/>
    </row>
    <row r="202" spans="1:2" x14ac:dyDescent="0.2">
      <c r="A202" s="91" t="s">
        <v>585</v>
      </c>
      <c r="B202" s="93"/>
    </row>
    <row r="203" spans="1:2" x14ac:dyDescent="0.2">
      <c r="A203" s="91" t="s">
        <v>586</v>
      </c>
      <c r="B203" s="93"/>
    </row>
    <row r="204" spans="1:2" x14ac:dyDescent="0.2">
      <c r="A204" s="91" t="s">
        <v>587</v>
      </c>
      <c r="B204" s="93"/>
    </row>
    <row r="205" spans="1:2" x14ac:dyDescent="0.2">
      <c r="A205" s="92" t="s">
        <v>434</v>
      </c>
      <c r="B205" s="95"/>
    </row>
    <row r="206" spans="1:2" x14ac:dyDescent="0.2">
      <c r="A206" s="271" t="s">
        <v>148</v>
      </c>
      <c r="B206" s="94"/>
    </row>
    <row r="207" spans="1:2" x14ac:dyDescent="0.2">
      <c r="A207" s="91" t="s">
        <v>435</v>
      </c>
      <c r="B207" s="97" t="s">
        <v>627</v>
      </c>
    </row>
    <row r="208" spans="1:2" x14ac:dyDescent="0.2">
      <c r="A208" s="91" t="s">
        <v>584</v>
      </c>
      <c r="B208" s="93"/>
    </row>
    <row r="209" spans="1:2" ht="165.6" x14ac:dyDescent="0.2">
      <c r="A209" s="91" t="s">
        <v>585</v>
      </c>
      <c r="B209" s="106" t="s">
        <v>459</v>
      </c>
    </row>
    <row r="210" spans="1:2" x14ac:dyDescent="0.2">
      <c r="A210" s="91" t="s">
        <v>586</v>
      </c>
      <c r="B210" s="93" t="s">
        <v>457</v>
      </c>
    </row>
    <row r="211" spans="1:2" x14ac:dyDescent="0.2">
      <c r="A211" s="91" t="s">
        <v>587</v>
      </c>
      <c r="B211" s="93" t="s">
        <v>740</v>
      </c>
    </row>
    <row r="212" spans="1:2" x14ac:dyDescent="0.2">
      <c r="A212" s="92" t="s">
        <v>434</v>
      </c>
      <c r="B212" s="95" t="s">
        <v>446</v>
      </c>
    </row>
    <row r="213" spans="1:2" x14ac:dyDescent="0.2">
      <c r="A213" s="271" t="s">
        <v>149</v>
      </c>
      <c r="B213" s="37"/>
    </row>
    <row r="214" spans="1:2" x14ac:dyDescent="0.2">
      <c r="A214" s="91" t="s">
        <v>583</v>
      </c>
      <c r="B214" s="38" t="s">
        <v>196</v>
      </c>
    </row>
    <row r="215" spans="1:2" x14ac:dyDescent="0.2">
      <c r="A215" s="91" t="s">
        <v>584</v>
      </c>
      <c r="B215" s="38"/>
    </row>
    <row r="216" spans="1:2" x14ac:dyDescent="0.2">
      <c r="A216" s="91" t="s">
        <v>585</v>
      </c>
      <c r="B216" s="38" t="s">
        <v>263</v>
      </c>
    </row>
    <row r="217" spans="1:2" x14ac:dyDescent="0.2">
      <c r="A217" s="91" t="s">
        <v>586</v>
      </c>
      <c r="B217" s="38"/>
    </row>
    <row r="218" spans="1:2" x14ac:dyDescent="0.2">
      <c r="A218" s="91" t="s">
        <v>587</v>
      </c>
      <c r="B218" s="38"/>
    </row>
    <row r="219" spans="1:2" ht="15.75" thickBot="1" x14ac:dyDescent="0.25">
      <c r="A219" s="101" t="s">
        <v>588</v>
      </c>
      <c r="B219" s="39" t="s">
        <v>232</v>
      </c>
    </row>
  </sheetData>
  <pageMargins left="0.75" right="0.75" top="1" bottom="1" header="0.5" footer="0.5"/>
  <pageSetup paperSize="9" scale="1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19"/>
  <sheetViews>
    <sheetView zoomScaleNormal="100" workbookViewId="0"/>
  </sheetViews>
  <sheetFormatPr defaultColWidth="11.375" defaultRowHeight="12.45" x14ac:dyDescent="0.2"/>
  <cols>
    <col min="1" max="1" width="51.875" style="85" customWidth="1"/>
    <col min="2" max="2" width="97.375" style="162" customWidth="1"/>
    <col min="3" max="3" width="25" style="85" customWidth="1"/>
    <col min="4" max="16384" width="11.375" style="85"/>
  </cols>
  <sheetData>
    <row r="1" spans="1:6" ht="14.4" x14ac:dyDescent="0.25">
      <c r="A1" s="281" t="s">
        <v>510</v>
      </c>
      <c r="F1" s="163" t="s">
        <v>130</v>
      </c>
    </row>
    <row r="2" spans="1:6" s="165" customFormat="1" ht="15.05" x14ac:dyDescent="0.25">
      <c r="A2" s="113"/>
      <c r="B2" s="164"/>
    </row>
    <row r="3" spans="1:6" s="165" customFormat="1" ht="45.85" x14ac:dyDescent="0.3">
      <c r="A3" s="166" t="s">
        <v>462</v>
      </c>
      <c r="B3" s="167" t="s">
        <v>511</v>
      </c>
    </row>
    <row r="4" spans="1:6" s="165" customFormat="1" ht="15.05" x14ac:dyDescent="0.25">
      <c r="A4" s="165" t="s">
        <v>463</v>
      </c>
      <c r="B4" s="164"/>
    </row>
    <row r="5" spans="1:6" s="165" customFormat="1" ht="15.05" x14ac:dyDescent="0.25">
      <c r="A5" s="165" t="s">
        <v>512</v>
      </c>
      <c r="B5" s="164"/>
    </row>
    <row r="6" spans="1:6" s="165" customFormat="1" ht="15.75" thickBot="1" x14ac:dyDescent="0.3">
      <c r="A6" s="165" t="s">
        <v>465</v>
      </c>
      <c r="B6" s="164"/>
    </row>
    <row r="7" spans="1:6" ht="15.05" x14ac:dyDescent="0.2">
      <c r="A7" s="7" t="s">
        <v>205</v>
      </c>
      <c r="B7" s="171"/>
    </row>
    <row r="8" spans="1:6" ht="15.75" x14ac:dyDescent="0.2">
      <c r="A8" s="172"/>
      <c r="B8" s="173"/>
    </row>
    <row r="9" spans="1:6" ht="31.45" x14ac:dyDescent="0.2">
      <c r="A9" s="174" t="s">
        <v>607</v>
      </c>
      <c r="B9" s="175" t="s">
        <v>608</v>
      </c>
    </row>
    <row r="10" spans="1:6" ht="15.75" x14ac:dyDescent="0.2">
      <c r="A10" s="174" t="s">
        <v>609</v>
      </c>
      <c r="B10" s="175" t="s">
        <v>614</v>
      </c>
    </row>
    <row r="11" spans="1:6" ht="31.45" x14ac:dyDescent="0.2">
      <c r="A11" s="174" t="s">
        <v>593</v>
      </c>
      <c r="B11" s="175" t="s">
        <v>610</v>
      </c>
    </row>
    <row r="12" spans="1:6" ht="31.45" x14ac:dyDescent="0.2">
      <c r="A12" s="174" t="s">
        <v>598</v>
      </c>
      <c r="B12" s="175" t="s">
        <v>611</v>
      </c>
    </row>
    <row r="13" spans="1:6" ht="31.45" x14ac:dyDescent="0.2">
      <c r="A13" s="174" t="s">
        <v>599</v>
      </c>
      <c r="B13" s="175" t="s">
        <v>612</v>
      </c>
    </row>
    <row r="14" spans="1:6" ht="15.75" x14ac:dyDescent="0.2">
      <c r="A14" s="176" t="s">
        <v>603</v>
      </c>
      <c r="B14" s="177" t="s">
        <v>613</v>
      </c>
    </row>
    <row r="15" spans="1:6" ht="15.05" x14ac:dyDescent="0.2">
      <c r="A15" s="269" t="s">
        <v>131</v>
      </c>
      <c r="B15" s="181"/>
    </row>
    <row r="16" spans="1:6" ht="15.05" x14ac:dyDescent="0.2">
      <c r="A16" s="9" t="s">
        <v>590</v>
      </c>
      <c r="B16" s="181" t="s">
        <v>433</v>
      </c>
    </row>
    <row r="17" spans="1:2" ht="15.05" x14ac:dyDescent="0.2">
      <c r="A17" s="9" t="s">
        <v>467</v>
      </c>
      <c r="B17" s="181"/>
    </row>
    <row r="18" spans="1:2" ht="15.05" x14ac:dyDescent="0.2">
      <c r="A18" s="9" t="s">
        <v>591</v>
      </c>
      <c r="B18" s="181"/>
    </row>
    <row r="19" spans="1:2" ht="15.05" x14ac:dyDescent="0.2">
      <c r="A19" s="9" t="s">
        <v>470</v>
      </c>
      <c r="B19" s="181"/>
    </row>
    <row r="20" spans="1:2" ht="15.05" x14ac:dyDescent="0.2">
      <c r="A20" s="9" t="s">
        <v>592</v>
      </c>
      <c r="B20" s="181"/>
    </row>
    <row r="21" spans="1:2" ht="15.05" x14ac:dyDescent="0.2">
      <c r="A21" s="9" t="s">
        <v>472</v>
      </c>
      <c r="B21" s="181"/>
    </row>
    <row r="22" spans="1:2" ht="15.05" x14ac:dyDescent="0.2">
      <c r="A22" s="268" t="s">
        <v>210</v>
      </c>
      <c r="B22" s="241"/>
    </row>
    <row r="23" spans="1:2" ht="15.05" x14ac:dyDescent="0.2">
      <c r="A23" s="9" t="s">
        <v>590</v>
      </c>
      <c r="B23" s="242" t="s">
        <v>433</v>
      </c>
    </row>
    <row r="24" spans="1:2" ht="15.05" x14ac:dyDescent="0.2">
      <c r="A24" s="9" t="s">
        <v>467</v>
      </c>
      <c r="B24" s="181"/>
    </row>
    <row r="25" spans="1:2" ht="15.05" x14ac:dyDescent="0.2">
      <c r="A25" s="9" t="s">
        <v>591</v>
      </c>
      <c r="B25" s="181"/>
    </row>
    <row r="26" spans="1:2" ht="15.05" x14ac:dyDescent="0.2">
      <c r="A26" s="9" t="s">
        <v>470</v>
      </c>
      <c r="B26" s="181"/>
    </row>
    <row r="27" spans="1:2" ht="15.05" x14ac:dyDescent="0.2">
      <c r="A27" s="9" t="s">
        <v>592</v>
      </c>
      <c r="B27" s="181"/>
    </row>
    <row r="28" spans="1:2" ht="15.05" x14ac:dyDescent="0.2">
      <c r="A28" s="10" t="s">
        <v>472</v>
      </c>
      <c r="B28" s="181"/>
    </row>
    <row r="29" spans="1:2" ht="15.05" x14ac:dyDescent="0.2">
      <c r="A29" s="269" t="s">
        <v>211</v>
      </c>
      <c r="B29" s="241"/>
    </row>
    <row r="30" spans="1:2" ht="15.05" x14ac:dyDescent="0.2">
      <c r="A30" s="9" t="s">
        <v>590</v>
      </c>
      <c r="B30" s="242" t="s">
        <v>433</v>
      </c>
    </row>
    <row r="31" spans="1:2" ht="15.05" x14ac:dyDescent="0.2">
      <c r="A31" s="9" t="s">
        <v>467</v>
      </c>
      <c r="B31" s="181"/>
    </row>
    <row r="32" spans="1:2" ht="15.05" x14ac:dyDescent="0.2">
      <c r="A32" s="9" t="s">
        <v>591</v>
      </c>
      <c r="B32" s="181"/>
    </row>
    <row r="33" spans="1:2" ht="15.05" x14ac:dyDescent="0.2">
      <c r="A33" s="9" t="s">
        <v>470</v>
      </c>
      <c r="B33" s="181"/>
    </row>
    <row r="34" spans="1:2" ht="15.05" x14ac:dyDescent="0.2">
      <c r="A34" s="9" t="s">
        <v>592</v>
      </c>
      <c r="B34" s="181"/>
    </row>
    <row r="35" spans="1:2" ht="15.05" x14ac:dyDescent="0.2">
      <c r="A35" s="9" t="s">
        <v>472</v>
      </c>
      <c r="B35" s="243"/>
    </row>
    <row r="36" spans="1:2" ht="15.05" x14ac:dyDescent="0.2">
      <c r="A36" s="268" t="s">
        <v>212</v>
      </c>
      <c r="B36" s="181"/>
    </row>
    <row r="37" spans="1:2" ht="15.05" x14ac:dyDescent="0.2">
      <c r="A37" s="9" t="s">
        <v>590</v>
      </c>
      <c r="B37" s="181" t="s">
        <v>433</v>
      </c>
    </row>
    <row r="38" spans="1:2" ht="15.05" x14ac:dyDescent="0.2">
      <c r="A38" s="9" t="s">
        <v>467</v>
      </c>
      <c r="B38" s="242"/>
    </row>
    <row r="39" spans="1:2" ht="15.05" x14ac:dyDescent="0.2">
      <c r="A39" s="9" t="s">
        <v>591</v>
      </c>
      <c r="B39" s="181"/>
    </row>
    <row r="40" spans="1:2" ht="15.05" x14ac:dyDescent="0.2">
      <c r="A40" s="9" t="s">
        <v>470</v>
      </c>
      <c r="B40" s="181"/>
    </row>
    <row r="41" spans="1:2" ht="15.05" x14ac:dyDescent="0.2">
      <c r="A41" s="9" t="s">
        <v>592</v>
      </c>
      <c r="B41" s="181"/>
    </row>
    <row r="42" spans="1:2" ht="15.05" x14ac:dyDescent="0.2">
      <c r="A42" s="10" t="s">
        <v>472</v>
      </c>
      <c r="B42" s="181"/>
    </row>
    <row r="43" spans="1:2" ht="15.05" x14ac:dyDescent="0.2">
      <c r="A43" s="269" t="s">
        <v>188</v>
      </c>
      <c r="B43" s="241"/>
    </row>
    <row r="44" spans="1:2" ht="15.05" x14ac:dyDescent="0.2">
      <c r="A44" s="9" t="s">
        <v>590</v>
      </c>
      <c r="B44" s="180" t="s">
        <v>505</v>
      </c>
    </row>
    <row r="45" spans="1:2" ht="15.05" x14ac:dyDescent="0.2">
      <c r="A45" s="9" t="s">
        <v>467</v>
      </c>
      <c r="B45" s="181" t="s">
        <v>617</v>
      </c>
    </row>
    <row r="46" spans="1:2" ht="45.2" x14ac:dyDescent="0.2">
      <c r="A46" s="9" t="s">
        <v>593</v>
      </c>
      <c r="B46" s="182" t="s">
        <v>560</v>
      </c>
    </row>
    <row r="47" spans="1:2" ht="15.05" x14ac:dyDescent="0.2">
      <c r="A47" s="9" t="s">
        <v>470</v>
      </c>
      <c r="B47" s="182" t="s">
        <v>618</v>
      </c>
    </row>
    <row r="48" spans="1:2" ht="15.05" x14ac:dyDescent="0.2">
      <c r="A48" s="9" t="s">
        <v>592</v>
      </c>
      <c r="B48" s="181" t="s">
        <v>514</v>
      </c>
    </row>
    <row r="49" spans="1:2" ht="30.15" x14ac:dyDescent="0.2">
      <c r="A49" s="9" t="s">
        <v>472</v>
      </c>
      <c r="B49" s="244" t="s">
        <v>515</v>
      </c>
    </row>
    <row r="50" spans="1:2" ht="15.05" x14ac:dyDescent="0.2">
      <c r="A50" s="268" t="s">
        <v>189</v>
      </c>
      <c r="B50" s="181"/>
    </row>
    <row r="51" spans="1:2" ht="15.05" x14ac:dyDescent="0.2">
      <c r="A51" s="9" t="s">
        <v>590</v>
      </c>
      <c r="B51" s="180" t="s">
        <v>505</v>
      </c>
    </row>
    <row r="52" spans="1:2" ht="15.05" x14ac:dyDescent="0.2">
      <c r="A52" s="9" t="s">
        <v>467</v>
      </c>
      <c r="B52" s="245" t="s">
        <v>617</v>
      </c>
    </row>
    <row r="53" spans="1:2" ht="180.65" x14ac:dyDescent="0.2">
      <c r="A53" s="9" t="s">
        <v>591</v>
      </c>
      <c r="B53" s="246" t="s">
        <v>594</v>
      </c>
    </row>
    <row r="54" spans="1:2" ht="45.2" x14ac:dyDescent="0.2">
      <c r="A54" s="9" t="s">
        <v>470</v>
      </c>
      <c r="B54" s="246" t="s">
        <v>561</v>
      </c>
    </row>
    <row r="55" spans="1:2" ht="15.05" x14ac:dyDescent="0.2">
      <c r="A55" s="9" t="s">
        <v>592</v>
      </c>
      <c r="B55" s="181" t="s">
        <v>517</v>
      </c>
    </row>
    <row r="56" spans="1:2" ht="60.25" x14ac:dyDescent="0.2">
      <c r="A56" s="10" t="s">
        <v>472</v>
      </c>
      <c r="B56" s="244" t="s">
        <v>518</v>
      </c>
    </row>
    <row r="57" spans="1:2" ht="15.05" x14ac:dyDescent="0.2">
      <c r="A57" s="268" t="s">
        <v>213</v>
      </c>
      <c r="B57" s="181"/>
    </row>
    <row r="58" spans="1:2" ht="15.05" x14ac:dyDescent="0.2">
      <c r="A58" s="9" t="s">
        <v>590</v>
      </c>
      <c r="B58" s="181" t="s">
        <v>433</v>
      </c>
    </row>
    <row r="59" spans="1:2" ht="15.05" x14ac:dyDescent="0.2">
      <c r="A59" s="9" t="s">
        <v>467</v>
      </c>
      <c r="B59" s="181"/>
    </row>
    <row r="60" spans="1:2" ht="15.05" x14ac:dyDescent="0.2">
      <c r="A60" s="9" t="s">
        <v>591</v>
      </c>
      <c r="B60" s="181"/>
    </row>
    <row r="61" spans="1:2" ht="15.05" x14ac:dyDescent="0.2">
      <c r="A61" s="9" t="s">
        <v>470</v>
      </c>
      <c r="B61" s="181"/>
    </row>
    <row r="62" spans="1:2" ht="15.05" x14ac:dyDescent="0.2">
      <c r="A62" s="9" t="s">
        <v>592</v>
      </c>
      <c r="B62" s="182"/>
    </row>
    <row r="63" spans="1:2" ht="15.05" x14ac:dyDescent="0.2">
      <c r="A63" s="10" t="s">
        <v>472</v>
      </c>
      <c r="B63" s="181"/>
    </row>
    <row r="64" spans="1:2" ht="15.05" x14ac:dyDescent="0.2">
      <c r="A64" s="269" t="s">
        <v>177</v>
      </c>
      <c r="B64" s="257"/>
    </row>
    <row r="65" spans="1:2" ht="15.05" x14ac:dyDescent="0.2">
      <c r="A65" s="9" t="s">
        <v>590</v>
      </c>
      <c r="B65" s="181" t="s">
        <v>505</v>
      </c>
    </row>
    <row r="66" spans="1:2" ht="15.05" x14ac:dyDescent="0.2">
      <c r="A66" s="9" t="s">
        <v>467</v>
      </c>
      <c r="B66" s="181" t="s">
        <v>617</v>
      </c>
    </row>
    <row r="67" spans="1:2" ht="45.2" x14ac:dyDescent="0.2">
      <c r="A67" s="9" t="s">
        <v>591</v>
      </c>
      <c r="B67" s="182" t="s">
        <v>519</v>
      </c>
    </row>
    <row r="68" spans="1:2" ht="15.05" x14ac:dyDescent="0.2">
      <c r="A68" s="9" t="s">
        <v>470</v>
      </c>
      <c r="B68" s="181"/>
    </row>
    <row r="69" spans="1:2" ht="15.05" x14ac:dyDescent="0.2">
      <c r="A69" s="9" t="s">
        <v>592</v>
      </c>
      <c r="B69" s="181" t="s">
        <v>595</v>
      </c>
    </row>
    <row r="70" spans="1:2" ht="15.05" x14ac:dyDescent="0.2">
      <c r="A70" s="9" t="s">
        <v>434</v>
      </c>
      <c r="B70" s="181" t="s">
        <v>520</v>
      </c>
    </row>
    <row r="71" spans="1:2" ht="15.05" x14ac:dyDescent="0.2">
      <c r="A71" s="268" t="s">
        <v>214</v>
      </c>
      <c r="B71" s="241"/>
    </row>
    <row r="72" spans="1:2" ht="15.05" x14ac:dyDescent="0.2">
      <c r="A72" s="18" t="s">
        <v>596</v>
      </c>
      <c r="B72" s="181" t="s">
        <v>505</v>
      </c>
    </row>
    <row r="73" spans="1:2" ht="15.05" x14ac:dyDescent="0.2">
      <c r="A73" s="9" t="s">
        <v>467</v>
      </c>
      <c r="B73" s="181" t="s">
        <v>617</v>
      </c>
    </row>
    <row r="74" spans="1:2" ht="15.05" x14ac:dyDescent="0.2">
      <c r="A74" s="9" t="s">
        <v>593</v>
      </c>
      <c r="B74" s="181" t="s">
        <v>597</v>
      </c>
    </row>
    <row r="75" spans="1:2" ht="15.05" x14ac:dyDescent="0.2">
      <c r="A75" s="9" t="s">
        <v>598</v>
      </c>
      <c r="B75" s="181"/>
    </row>
    <row r="76" spans="1:2" ht="15.05" x14ac:dyDescent="0.2">
      <c r="A76" s="9" t="s">
        <v>599</v>
      </c>
      <c r="B76" s="181" t="s">
        <v>741</v>
      </c>
    </row>
    <row r="77" spans="1:2" ht="15.05" x14ac:dyDescent="0.2">
      <c r="A77" s="9" t="s">
        <v>434</v>
      </c>
      <c r="B77" s="181"/>
    </row>
    <row r="78" spans="1:2" ht="15.05" x14ac:dyDescent="0.2">
      <c r="A78" s="268" t="s">
        <v>589</v>
      </c>
      <c r="B78" s="241"/>
    </row>
    <row r="79" spans="1:2" ht="15.05" x14ac:dyDescent="0.2">
      <c r="A79" s="18" t="s">
        <v>596</v>
      </c>
      <c r="B79" s="181" t="s">
        <v>505</v>
      </c>
    </row>
    <row r="80" spans="1:2" ht="15.05" x14ac:dyDescent="0.2">
      <c r="A80" s="9" t="s">
        <v>467</v>
      </c>
      <c r="B80" s="181"/>
    </row>
    <row r="81" spans="1:2" ht="15.05" x14ac:dyDescent="0.2">
      <c r="A81" s="9" t="s">
        <v>593</v>
      </c>
      <c r="B81" s="181"/>
    </row>
    <row r="82" spans="1:2" ht="15.05" x14ac:dyDescent="0.2">
      <c r="A82" s="9" t="s">
        <v>598</v>
      </c>
      <c r="B82" s="181"/>
    </row>
    <row r="83" spans="1:2" ht="15.05" x14ac:dyDescent="0.2">
      <c r="A83" s="9" t="s">
        <v>599</v>
      </c>
      <c r="B83" s="181"/>
    </row>
    <row r="84" spans="1:2" ht="15.05" x14ac:dyDescent="0.2">
      <c r="A84" s="9" t="s">
        <v>434</v>
      </c>
      <c r="B84" s="181"/>
    </row>
    <row r="85" spans="1:2" ht="15.05" x14ac:dyDescent="0.2">
      <c r="A85" s="268" t="s">
        <v>567</v>
      </c>
      <c r="B85" s="241"/>
    </row>
    <row r="86" spans="1:2" ht="15.05" x14ac:dyDescent="0.2">
      <c r="A86" s="18" t="s">
        <v>596</v>
      </c>
      <c r="B86" s="181" t="s">
        <v>433</v>
      </c>
    </row>
    <row r="87" spans="1:2" ht="15.05" x14ac:dyDescent="0.2">
      <c r="A87" s="9" t="s">
        <v>467</v>
      </c>
      <c r="B87" s="181"/>
    </row>
    <row r="88" spans="1:2" ht="15.05" x14ac:dyDescent="0.2">
      <c r="A88" s="9" t="s">
        <v>593</v>
      </c>
      <c r="B88" s="181"/>
    </row>
    <row r="89" spans="1:2" ht="15.05" x14ac:dyDescent="0.2">
      <c r="A89" s="9" t="s">
        <v>598</v>
      </c>
      <c r="B89" s="181"/>
    </row>
    <row r="90" spans="1:2" ht="15.05" x14ac:dyDescent="0.2">
      <c r="A90" s="9" t="s">
        <v>599</v>
      </c>
      <c r="B90" s="181"/>
    </row>
    <row r="91" spans="1:2" ht="15.05" x14ac:dyDescent="0.2">
      <c r="A91" s="9" t="s">
        <v>434</v>
      </c>
      <c r="B91" s="181"/>
    </row>
    <row r="92" spans="1:2" ht="15.05" x14ac:dyDescent="0.2">
      <c r="A92" s="268" t="s">
        <v>215</v>
      </c>
      <c r="B92" s="241"/>
    </row>
    <row r="93" spans="1:2" ht="15.05" x14ac:dyDescent="0.2">
      <c r="A93" s="9" t="s">
        <v>590</v>
      </c>
      <c r="B93" s="181" t="s">
        <v>505</v>
      </c>
    </row>
    <row r="94" spans="1:2" ht="15.05" x14ac:dyDescent="0.2">
      <c r="A94" s="9" t="s">
        <v>467</v>
      </c>
      <c r="B94" s="181" t="s">
        <v>616</v>
      </c>
    </row>
    <row r="95" spans="1:2" ht="30.15" x14ac:dyDescent="0.2">
      <c r="A95" s="9" t="s">
        <v>591</v>
      </c>
      <c r="B95" s="182" t="s">
        <v>641</v>
      </c>
    </row>
    <row r="96" spans="1:2" ht="15.05" x14ac:dyDescent="0.2">
      <c r="A96" s="9" t="s">
        <v>470</v>
      </c>
      <c r="B96" s="181" t="s">
        <v>450</v>
      </c>
    </row>
    <row r="97" spans="1:2" ht="15.05" x14ac:dyDescent="0.2">
      <c r="A97" s="9" t="s">
        <v>592</v>
      </c>
      <c r="B97" s="181" t="s">
        <v>642</v>
      </c>
    </row>
    <row r="98" spans="1:2" ht="15.05" x14ac:dyDescent="0.2">
      <c r="A98" s="10" t="s">
        <v>434</v>
      </c>
      <c r="B98" s="243" t="s">
        <v>520</v>
      </c>
    </row>
    <row r="99" spans="1:2" ht="15.05" x14ac:dyDescent="0.2">
      <c r="A99" s="269" t="s">
        <v>143</v>
      </c>
      <c r="B99" s="181"/>
    </row>
    <row r="100" spans="1:2" ht="15.05" x14ac:dyDescent="0.2">
      <c r="A100" s="9" t="s">
        <v>590</v>
      </c>
      <c r="B100" s="181" t="s">
        <v>433</v>
      </c>
    </row>
    <row r="101" spans="1:2" ht="15.05" x14ac:dyDescent="0.2">
      <c r="A101" s="9" t="s">
        <v>467</v>
      </c>
      <c r="B101" s="181"/>
    </row>
    <row r="102" spans="1:2" ht="15.05" x14ac:dyDescent="0.2">
      <c r="A102" s="9" t="s">
        <v>591</v>
      </c>
      <c r="B102" s="181"/>
    </row>
    <row r="103" spans="1:2" ht="15.05" x14ac:dyDescent="0.2">
      <c r="A103" s="9" t="s">
        <v>470</v>
      </c>
      <c r="B103" s="181"/>
    </row>
    <row r="104" spans="1:2" ht="15.05" x14ac:dyDescent="0.2">
      <c r="A104" s="9" t="s">
        <v>592</v>
      </c>
      <c r="B104" s="181"/>
    </row>
    <row r="105" spans="1:2" ht="15.05" x14ac:dyDescent="0.2">
      <c r="A105" s="10" t="s">
        <v>434</v>
      </c>
      <c r="B105" s="243"/>
    </row>
    <row r="106" spans="1:2" ht="15.05" x14ac:dyDescent="0.2">
      <c r="A106" s="268" t="s">
        <v>600</v>
      </c>
      <c r="B106" s="181"/>
    </row>
    <row r="107" spans="1:2" ht="15.05" x14ac:dyDescent="0.2">
      <c r="A107" s="18" t="s">
        <v>590</v>
      </c>
      <c r="B107" s="181" t="s">
        <v>433</v>
      </c>
    </row>
    <row r="108" spans="1:2" ht="15.05" x14ac:dyDescent="0.2">
      <c r="A108" s="9" t="s">
        <v>467</v>
      </c>
      <c r="B108" s="181"/>
    </row>
    <row r="109" spans="1:2" ht="15.05" x14ac:dyDescent="0.2">
      <c r="A109" s="9" t="s">
        <v>591</v>
      </c>
      <c r="B109" s="181"/>
    </row>
    <row r="110" spans="1:2" ht="15.05" x14ac:dyDescent="0.2">
      <c r="A110" s="9" t="s">
        <v>470</v>
      </c>
      <c r="B110" s="181"/>
    </row>
    <row r="111" spans="1:2" ht="15.05" x14ac:dyDescent="0.2">
      <c r="A111" s="9" t="s">
        <v>592</v>
      </c>
      <c r="B111" s="181"/>
    </row>
    <row r="112" spans="1:2" ht="15.75" thickBot="1" x14ac:dyDescent="0.25">
      <c r="A112" s="11" t="s">
        <v>434</v>
      </c>
      <c r="B112" s="247"/>
    </row>
    <row r="113" spans="1:2" ht="15.75" thickBot="1" x14ac:dyDescent="0.25">
      <c r="A113" s="6"/>
      <c r="B113" s="258"/>
    </row>
    <row r="114" spans="1:2" ht="15.05" x14ac:dyDescent="0.2">
      <c r="A114" s="7" t="s">
        <v>638</v>
      </c>
      <c r="B114" s="248"/>
    </row>
    <row r="115" spans="1:2" ht="15.05" x14ac:dyDescent="0.2">
      <c r="A115" s="268" t="s">
        <v>190</v>
      </c>
      <c r="B115" s="241"/>
    </row>
    <row r="116" spans="1:2" ht="15.05" x14ac:dyDescent="0.2">
      <c r="A116" s="9" t="s">
        <v>590</v>
      </c>
      <c r="B116" s="181" t="s">
        <v>433</v>
      </c>
    </row>
    <row r="117" spans="1:2" ht="15.05" x14ac:dyDescent="0.2">
      <c r="A117" s="9" t="s">
        <v>467</v>
      </c>
      <c r="B117" s="181"/>
    </row>
    <row r="118" spans="1:2" ht="15.05" x14ac:dyDescent="0.2">
      <c r="A118" s="9" t="s">
        <v>591</v>
      </c>
      <c r="B118" s="249"/>
    </row>
    <row r="119" spans="1:2" ht="15.05" x14ac:dyDescent="0.2">
      <c r="A119" s="9" t="s">
        <v>470</v>
      </c>
      <c r="B119" s="181"/>
    </row>
    <row r="120" spans="1:2" ht="15.05" x14ac:dyDescent="0.2">
      <c r="A120" s="9" t="s">
        <v>592</v>
      </c>
      <c r="B120" s="181"/>
    </row>
    <row r="121" spans="1:2" ht="15.05" x14ac:dyDescent="0.2">
      <c r="A121" s="9" t="s">
        <v>472</v>
      </c>
      <c r="B121" s="243"/>
    </row>
    <row r="122" spans="1:2" ht="15.05" x14ac:dyDescent="0.25">
      <c r="A122" s="8" t="s">
        <v>191</v>
      </c>
      <c r="B122" s="250"/>
    </row>
    <row r="123" spans="1:2" ht="15.05" x14ac:dyDescent="0.2">
      <c r="A123" s="9" t="s">
        <v>590</v>
      </c>
      <c r="B123" s="180" t="s">
        <v>505</v>
      </c>
    </row>
    <row r="124" spans="1:2" ht="15.05" x14ac:dyDescent="0.2">
      <c r="A124" s="9" t="s">
        <v>467</v>
      </c>
      <c r="B124" s="180" t="s">
        <v>617</v>
      </c>
    </row>
    <row r="125" spans="1:2" ht="60.25" x14ac:dyDescent="0.2">
      <c r="A125" s="9" t="s">
        <v>591</v>
      </c>
      <c r="B125" s="182" t="s">
        <v>521</v>
      </c>
    </row>
    <row r="126" spans="1:2" ht="15.05" x14ac:dyDescent="0.2">
      <c r="A126" s="9" t="s">
        <v>470</v>
      </c>
      <c r="B126" s="182" t="s">
        <v>482</v>
      </c>
    </row>
    <row r="127" spans="1:2" ht="15.05" x14ac:dyDescent="0.2">
      <c r="A127" s="9" t="s">
        <v>592</v>
      </c>
      <c r="B127" s="181" t="s">
        <v>522</v>
      </c>
    </row>
    <row r="128" spans="1:2" ht="15.05" x14ac:dyDescent="0.2">
      <c r="A128" s="9" t="s">
        <v>472</v>
      </c>
      <c r="B128" s="243"/>
    </row>
    <row r="129" spans="1:2" ht="15.05" x14ac:dyDescent="0.25">
      <c r="A129" s="268" t="s">
        <v>216</v>
      </c>
      <c r="B129" s="259"/>
    </row>
    <row r="130" spans="1:2" ht="15.05" x14ac:dyDescent="0.2">
      <c r="A130" s="9" t="s">
        <v>590</v>
      </c>
      <c r="B130" s="180" t="s">
        <v>505</v>
      </c>
    </row>
    <row r="131" spans="1:2" ht="15.05" x14ac:dyDescent="0.2">
      <c r="A131" s="9" t="s">
        <v>467</v>
      </c>
      <c r="B131" s="182" t="s">
        <v>523</v>
      </c>
    </row>
    <row r="132" spans="1:2" ht="165.6" x14ac:dyDescent="0.2">
      <c r="A132" s="9" t="s">
        <v>591</v>
      </c>
      <c r="B132" s="182" t="s">
        <v>524</v>
      </c>
    </row>
    <row r="133" spans="1:2" ht="30.15" x14ac:dyDescent="0.2">
      <c r="A133" s="9" t="s">
        <v>470</v>
      </c>
      <c r="B133" s="182" t="s">
        <v>601</v>
      </c>
    </row>
    <row r="134" spans="1:2" ht="15.05" x14ac:dyDescent="0.2">
      <c r="A134" s="9" t="s">
        <v>592</v>
      </c>
      <c r="B134" s="181" t="s">
        <v>525</v>
      </c>
    </row>
    <row r="135" spans="1:2" ht="15.05" x14ac:dyDescent="0.2">
      <c r="A135" s="10" t="s">
        <v>472</v>
      </c>
      <c r="B135" s="243" t="s">
        <v>526</v>
      </c>
    </row>
    <row r="136" spans="1:2" ht="15.05" x14ac:dyDescent="0.2">
      <c r="A136" s="269" t="s">
        <v>150</v>
      </c>
      <c r="B136" s="254"/>
    </row>
    <row r="137" spans="1:2" ht="15.05" x14ac:dyDescent="0.2">
      <c r="A137" s="9" t="s">
        <v>590</v>
      </c>
      <c r="B137" s="252" t="s">
        <v>505</v>
      </c>
    </row>
    <row r="138" spans="1:2" ht="15.05" x14ac:dyDescent="0.2">
      <c r="A138" s="9" t="s">
        <v>467</v>
      </c>
      <c r="B138" s="245"/>
    </row>
    <row r="139" spans="1:2" ht="75.3" x14ac:dyDescent="0.2">
      <c r="A139" s="9" t="s">
        <v>591</v>
      </c>
      <c r="B139" s="246" t="s">
        <v>527</v>
      </c>
    </row>
    <row r="140" spans="1:2" ht="15.05" x14ac:dyDescent="0.2">
      <c r="A140" s="9" t="s">
        <v>470</v>
      </c>
      <c r="B140" s="245" t="s">
        <v>602</v>
      </c>
    </row>
    <row r="141" spans="1:2" ht="45.2" x14ac:dyDescent="0.2">
      <c r="A141" s="9" t="s">
        <v>592</v>
      </c>
      <c r="B141" s="260" t="s">
        <v>528</v>
      </c>
    </row>
    <row r="142" spans="1:2" ht="15.05" x14ac:dyDescent="0.2">
      <c r="A142" s="10" t="s">
        <v>472</v>
      </c>
      <c r="B142" s="261" t="s">
        <v>520</v>
      </c>
    </row>
    <row r="143" spans="1:2" ht="15.05" x14ac:dyDescent="0.2">
      <c r="A143" s="269" t="s">
        <v>182</v>
      </c>
      <c r="B143" s="241"/>
    </row>
    <row r="144" spans="1:2" ht="15.05" x14ac:dyDescent="0.2">
      <c r="A144" s="9" t="s">
        <v>590</v>
      </c>
      <c r="B144" s="181" t="s">
        <v>433</v>
      </c>
    </row>
    <row r="145" spans="1:2" ht="15.05" x14ac:dyDescent="0.2">
      <c r="A145" s="9" t="s">
        <v>467</v>
      </c>
      <c r="B145" s="181"/>
    </row>
    <row r="146" spans="1:2" ht="15.05" x14ac:dyDescent="0.2">
      <c r="A146" s="9" t="s">
        <v>591</v>
      </c>
      <c r="B146" s="181"/>
    </row>
    <row r="147" spans="1:2" ht="15.05" x14ac:dyDescent="0.2">
      <c r="A147" s="9" t="s">
        <v>470</v>
      </c>
      <c r="B147" s="181"/>
    </row>
    <row r="148" spans="1:2" ht="15.05" x14ac:dyDescent="0.2">
      <c r="A148" s="9" t="s">
        <v>592</v>
      </c>
      <c r="B148" s="181"/>
    </row>
    <row r="149" spans="1:2" ht="15.05" x14ac:dyDescent="0.2">
      <c r="A149" s="10" t="s">
        <v>472</v>
      </c>
      <c r="B149" s="181"/>
    </row>
    <row r="150" spans="1:2" ht="15.05" x14ac:dyDescent="0.2">
      <c r="A150" s="269" t="s">
        <v>144</v>
      </c>
      <c r="B150" s="241"/>
    </row>
    <row r="151" spans="1:2" ht="15.05" x14ac:dyDescent="0.2">
      <c r="A151" s="9" t="s">
        <v>590</v>
      </c>
      <c r="B151" s="252" t="s">
        <v>505</v>
      </c>
    </row>
    <row r="152" spans="1:2" ht="15.05" x14ac:dyDescent="0.2">
      <c r="A152" s="9" t="s">
        <v>467</v>
      </c>
      <c r="B152" s="181"/>
    </row>
    <row r="153" spans="1:2" ht="15.05" x14ac:dyDescent="0.2">
      <c r="A153" s="9" t="s">
        <v>591</v>
      </c>
      <c r="B153" s="181"/>
    </row>
    <row r="154" spans="1:2" ht="15.05" x14ac:dyDescent="0.2">
      <c r="A154" s="9" t="s">
        <v>470</v>
      </c>
      <c r="B154" s="181"/>
    </row>
    <row r="155" spans="1:2" ht="15.05" x14ac:dyDescent="0.2">
      <c r="A155" s="9" t="s">
        <v>592</v>
      </c>
      <c r="B155" s="181"/>
    </row>
    <row r="156" spans="1:2" ht="15.05" x14ac:dyDescent="0.2">
      <c r="A156" s="9" t="s">
        <v>472</v>
      </c>
      <c r="B156" s="181"/>
    </row>
    <row r="157" spans="1:2" ht="15.05" x14ac:dyDescent="0.2">
      <c r="A157" s="268" t="s">
        <v>186</v>
      </c>
      <c r="B157" s="241"/>
    </row>
    <row r="158" spans="1:2" ht="15.05" x14ac:dyDescent="0.2">
      <c r="A158" s="9" t="s">
        <v>596</v>
      </c>
      <c r="B158" s="180" t="s">
        <v>627</v>
      </c>
    </row>
    <row r="159" spans="1:2" ht="15.05" x14ac:dyDescent="0.2">
      <c r="A159" s="9" t="s">
        <v>467</v>
      </c>
      <c r="B159" s="181"/>
    </row>
    <row r="160" spans="1:2" ht="30.15" x14ac:dyDescent="0.2">
      <c r="A160" s="9" t="s">
        <v>593</v>
      </c>
      <c r="B160" s="182" t="s">
        <v>582</v>
      </c>
    </row>
    <row r="161" spans="1:2" ht="15.05" x14ac:dyDescent="0.2">
      <c r="A161" s="9" t="s">
        <v>598</v>
      </c>
      <c r="B161" s="181"/>
    </row>
    <row r="162" spans="1:2" ht="15.05" x14ac:dyDescent="0.2">
      <c r="A162" s="9" t="s">
        <v>599</v>
      </c>
      <c r="B162" s="181"/>
    </row>
    <row r="163" spans="1:2" ht="15.05" x14ac:dyDescent="0.2">
      <c r="A163" s="9" t="s">
        <v>603</v>
      </c>
      <c r="B163" s="181"/>
    </row>
    <row r="164" spans="1:2" ht="15.05" x14ac:dyDescent="0.2">
      <c r="A164" s="268" t="s">
        <v>178</v>
      </c>
      <c r="B164" s="241"/>
    </row>
    <row r="165" spans="1:2" ht="15.05" x14ac:dyDescent="0.2">
      <c r="A165" s="9" t="s">
        <v>590</v>
      </c>
      <c r="B165" s="180" t="s">
        <v>625</v>
      </c>
    </row>
    <row r="166" spans="1:2" ht="15.05" x14ac:dyDescent="0.2">
      <c r="A166" s="9" t="s">
        <v>467</v>
      </c>
      <c r="B166" s="181" t="s">
        <v>617</v>
      </c>
    </row>
    <row r="167" spans="1:2" ht="75.3" x14ac:dyDescent="0.2">
      <c r="A167" s="9" t="s">
        <v>591</v>
      </c>
      <c r="B167" s="182" t="s">
        <v>529</v>
      </c>
    </row>
    <row r="168" spans="1:2" ht="15.05" x14ac:dyDescent="0.2">
      <c r="A168" s="9" t="s">
        <v>470</v>
      </c>
      <c r="B168" s="181" t="s">
        <v>482</v>
      </c>
    </row>
    <row r="169" spans="1:2" ht="15.05" x14ac:dyDescent="0.2">
      <c r="A169" s="9" t="s">
        <v>592</v>
      </c>
      <c r="B169" s="181"/>
    </row>
    <row r="170" spans="1:2" ht="15.05" x14ac:dyDescent="0.2">
      <c r="A170" s="9" t="s">
        <v>434</v>
      </c>
      <c r="B170" s="181" t="s">
        <v>530</v>
      </c>
    </row>
    <row r="171" spans="1:2" ht="15.05" x14ac:dyDescent="0.2">
      <c r="A171" s="270" t="s">
        <v>145</v>
      </c>
      <c r="B171" s="241"/>
    </row>
    <row r="172" spans="1:2" ht="15.05" x14ac:dyDescent="0.2">
      <c r="A172" s="9" t="s">
        <v>590</v>
      </c>
      <c r="B172" s="180" t="s">
        <v>505</v>
      </c>
    </row>
    <row r="173" spans="1:2" ht="15.05" x14ac:dyDescent="0.25">
      <c r="A173" s="9" t="s">
        <v>467</v>
      </c>
      <c r="B173" s="259" t="s">
        <v>617</v>
      </c>
    </row>
    <row r="174" spans="1:2" ht="60.25" x14ac:dyDescent="0.2">
      <c r="A174" s="9" t="s">
        <v>591</v>
      </c>
      <c r="B174" s="246" t="s">
        <v>531</v>
      </c>
    </row>
    <row r="175" spans="1:2" ht="15.05" x14ac:dyDescent="0.2">
      <c r="A175" s="9" t="s">
        <v>470</v>
      </c>
      <c r="B175" s="245" t="s">
        <v>482</v>
      </c>
    </row>
    <row r="176" spans="1:2" ht="15.05" x14ac:dyDescent="0.2">
      <c r="A176" s="9" t="s">
        <v>592</v>
      </c>
      <c r="B176" s="245"/>
    </row>
    <row r="177" spans="1:2" ht="15.05" x14ac:dyDescent="0.2">
      <c r="A177" s="10" t="s">
        <v>434</v>
      </c>
      <c r="B177" s="245" t="s">
        <v>532</v>
      </c>
    </row>
    <row r="178" spans="1:2" ht="15.05" x14ac:dyDescent="0.25">
      <c r="A178" s="269" t="s">
        <v>177</v>
      </c>
      <c r="B178" s="262"/>
    </row>
    <row r="179" spans="1:2" ht="15.05" x14ac:dyDescent="0.2">
      <c r="A179" s="9" t="s">
        <v>435</v>
      </c>
      <c r="B179" s="180" t="s">
        <v>505</v>
      </c>
    </row>
    <row r="180" spans="1:2" ht="15.05" x14ac:dyDescent="0.2">
      <c r="A180" s="9" t="s">
        <v>467</v>
      </c>
      <c r="B180" s="181" t="s">
        <v>617</v>
      </c>
    </row>
    <row r="181" spans="1:2" ht="195.75" x14ac:dyDescent="0.2">
      <c r="A181" s="9" t="s">
        <v>591</v>
      </c>
      <c r="B181" s="182" t="s">
        <v>533</v>
      </c>
    </row>
    <row r="182" spans="1:2" ht="30.15" x14ac:dyDescent="0.2">
      <c r="A182" s="9" t="s">
        <v>470</v>
      </c>
      <c r="B182" s="182" t="s">
        <v>604</v>
      </c>
    </row>
    <row r="183" spans="1:2" ht="90.35" x14ac:dyDescent="0.2">
      <c r="A183" s="9" t="s">
        <v>592</v>
      </c>
      <c r="B183" s="182" t="s">
        <v>742</v>
      </c>
    </row>
    <row r="184" spans="1:2" ht="15.05" x14ac:dyDescent="0.2">
      <c r="A184" s="10" t="s">
        <v>434</v>
      </c>
      <c r="B184" s="181" t="s">
        <v>534</v>
      </c>
    </row>
    <row r="185" spans="1:2" ht="15.05" x14ac:dyDescent="0.2">
      <c r="A185" s="269" t="s">
        <v>125</v>
      </c>
      <c r="B185" s="241"/>
    </row>
    <row r="186" spans="1:2" ht="15.05" x14ac:dyDescent="0.2">
      <c r="A186" s="9" t="s">
        <v>435</v>
      </c>
      <c r="B186" s="180" t="s">
        <v>505</v>
      </c>
    </row>
    <row r="187" spans="1:2" ht="15.05" x14ac:dyDescent="0.25">
      <c r="A187" s="9" t="s">
        <v>467</v>
      </c>
      <c r="B187" s="259" t="s">
        <v>617</v>
      </c>
    </row>
    <row r="188" spans="1:2" ht="90.35" x14ac:dyDescent="0.2">
      <c r="A188" s="9" t="s">
        <v>591</v>
      </c>
      <c r="B188" s="182" t="s">
        <v>535</v>
      </c>
    </row>
    <row r="189" spans="1:2" ht="15.05" x14ac:dyDescent="0.2">
      <c r="A189" s="9" t="s">
        <v>470</v>
      </c>
      <c r="B189" s="181" t="s">
        <v>482</v>
      </c>
    </row>
    <row r="190" spans="1:2" ht="60.25" x14ac:dyDescent="0.2">
      <c r="A190" s="9" t="s">
        <v>592</v>
      </c>
      <c r="B190" s="182" t="s">
        <v>536</v>
      </c>
    </row>
    <row r="191" spans="1:2" ht="15.05" x14ac:dyDescent="0.2">
      <c r="A191" s="10" t="s">
        <v>434</v>
      </c>
      <c r="B191" s="181" t="s">
        <v>537</v>
      </c>
    </row>
    <row r="192" spans="1:2" ht="15.05" x14ac:dyDescent="0.2">
      <c r="A192" s="269" t="s">
        <v>179</v>
      </c>
      <c r="B192" s="241"/>
    </row>
    <row r="193" spans="1:2" ht="15.05" x14ac:dyDescent="0.2">
      <c r="A193" s="9" t="s">
        <v>435</v>
      </c>
      <c r="B193" s="181" t="s">
        <v>433</v>
      </c>
    </row>
    <row r="194" spans="1:2" ht="15.05" x14ac:dyDescent="0.2">
      <c r="A194" s="9" t="s">
        <v>467</v>
      </c>
      <c r="B194" s="181"/>
    </row>
    <row r="195" spans="1:2" ht="15.05" x14ac:dyDescent="0.2">
      <c r="A195" s="9" t="s">
        <v>591</v>
      </c>
      <c r="B195" s="181"/>
    </row>
    <row r="196" spans="1:2" ht="15.05" x14ac:dyDescent="0.2">
      <c r="A196" s="9" t="s">
        <v>470</v>
      </c>
      <c r="B196" s="181"/>
    </row>
    <row r="197" spans="1:2" ht="15.05" x14ac:dyDescent="0.2">
      <c r="A197" s="9" t="s">
        <v>592</v>
      </c>
      <c r="B197" s="181"/>
    </row>
    <row r="198" spans="1:2" ht="15.05" x14ac:dyDescent="0.2">
      <c r="A198" s="10" t="s">
        <v>434</v>
      </c>
      <c r="B198" s="181"/>
    </row>
    <row r="199" spans="1:2" ht="15.05" x14ac:dyDescent="0.2">
      <c r="A199" s="269" t="s">
        <v>147</v>
      </c>
      <c r="B199" s="241"/>
    </row>
    <row r="200" spans="1:2" ht="15.05" x14ac:dyDescent="0.2">
      <c r="A200" s="9" t="s">
        <v>435</v>
      </c>
      <c r="B200" s="181" t="s">
        <v>433</v>
      </c>
    </row>
    <row r="201" spans="1:2" ht="15.05" x14ac:dyDescent="0.2">
      <c r="A201" s="9" t="s">
        <v>467</v>
      </c>
      <c r="B201" s="181"/>
    </row>
    <row r="202" spans="1:2" ht="30.15" x14ac:dyDescent="0.2">
      <c r="A202" s="9" t="s">
        <v>591</v>
      </c>
      <c r="B202" s="134" t="s">
        <v>605</v>
      </c>
    </row>
    <row r="203" spans="1:2" ht="15.05" x14ac:dyDescent="0.2">
      <c r="A203" s="9" t="s">
        <v>470</v>
      </c>
      <c r="B203" s="181"/>
    </row>
    <row r="204" spans="1:2" ht="15.05" x14ac:dyDescent="0.2">
      <c r="A204" s="9" t="s">
        <v>592</v>
      </c>
      <c r="B204" s="181"/>
    </row>
    <row r="205" spans="1:2" ht="15.05" x14ac:dyDescent="0.2">
      <c r="A205" s="10" t="s">
        <v>434</v>
      </c>
      <c r="B205" s="243"/>
    </row>
    <row r="206" spans="1:2" ht="15.05" x14ac:dyDescent="0.25">
      <c r="A206" s="269" t="s">
        <v>148</v>
      </c>
      <c r="B206" s="250"/>
    </row>
    <row r="207" spans="1:2" ht="15.05" x14ac:dyDescent="0.2">
      <c r="A207" s="9" t="s">
        <v>435</v>
      </c>
      <c r="B207" s="180" t="s">
        <v>505</v>
      </c>
    </row>
    <row r="208" spans="1:2" ht="15.05" x14ac:dyDescent="0.2">
      <c r="A208" s="9" t="s">
        <v>467</v>
      </c>
      <c r="B208" s="181" t="s">
        <v>617</v>
      </c>
    </row>
    <row r="209" spans="1:2" ht="60.25" x14ac:dyDescent="0.2">
      <c r="A209" s="9" t="s">
        <v>591</v>
      </c>
      <c r="B209" s="182" t="s">
        <v>538</v>
      </c>
    </row>
    <row r="210" spans="1:2" ht="30.15" x14ac:dyDescent="0.2">
      <c r="A210" s="9" t="s">
        <v>470</v>
      </c>
      <c r="B210" s="182" t="s">
        <v>606</v>
      </c>
    </row>
    <row r="211" spans="1:2" ht="15.05" x14ac:dyDescent="0.2">
      <c r="A211" s="9" t="s">
        <v>592</v>
      </c>
      <c r="B211" s="181"/>
    </row>
    <row r="212" spans="1:2" ht="15.05" x14ac:dyDescent="0.2">
      <c r="A212" s="10" t="s">
        <v>434</v>
      </c>
      <c r="B212" s="243" t="s">
        <v>520</v>
      </c>
    </row>
    <row r="213" spans="1:2" ht="15.05" x14ac:dyDescent="0.2">
      <c r="A213" s="269" t="s">
        <v>149</v>
      </c>
      <c r="B213" s="37"/>
    </row>
    <row r="214" spans="1:2" ht="15.05" x14ac:dyDescent="0.2">
      <c r="A214" s="9" t="s">
        <v>590</v>
      </c>
      <c r="B214" s="38" t="s">
        <v>196</v>
      </c>
    </row>
    <row r="215" spans="1:2" ht="15.05" x14ac:dyDescent="0.2">
      <c r="A215" s="9" t="s">
        <v>467</v>
      </c>
      <c r="B215" s="38"/>
    </row>
    <row r="216" spans="1:2" ht="15.05" x14ac:dyDescent="0.2">
      <c r="A216" s="9" t="s">
        <v>591</v>
      </c>
      <c r="B216" s="38" t="s">
        <v>263</v>
      </c>
    </row>
    <row r="217" spans="1:2" ht="15.05" x14ac:dyDescent="0.2">
      <c r="A217" s="9" t="s">
        <v>470</v>
      </c>
      <c r="B217" s="38"/>
    </row>
    <row r="218" spans="1:2" ht="15.05" x14ac:dyDescent="0.2">
      <c r="A218" s="9" t="s">
        <v>592</v>
      </c>
      <c r="B218" s="38"/>
    </row>
    <row r="219" spans="1:2" ht="15.75" thickBot="1" x14ac:dyDescent="0.25">
      <c r="A219" s="11" t="s">
        <v>472</v>
      </c>
      <c r="B219" s="39" t="s">
        <v>232</v>
      </c>
    </row>
  </sheetData>
  <hyperlinks>
    <hyperlink ref="F1" location="Overview!A1" display="Return to overview"/>
  </hyperlinks>
  <pageMargins left="0.75" right="0.75" top="1" bottom="1" header="0.5" footer="0.5"/>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topLeftCell="A25" workbookViewId="0">
      <selection activeCell="B8" sqref="B8"/>
    </sheetView>
  </sheetViews>
  <sheetFormatPr defaultColWidth="10.875" defaultRowHeight="14.4" x14ac:dyDescent="0.25"/>
  <cols>
    <col min="1" max="1" width="45.75" customWidth="1"/>
    <col min="2" max="2" width="134.25" style="69" customWidth="1"/>
  </cols>
  <sheetData>
    <row r="1" spans="1:2" ht="57.6" x14ac:dyDescent="0.2">
      <c r="A1" s="60" t="s">
        <v>132</v>
      </c>
      <c r="B1" s="66" t="s">
        <v>114</v>
      </c>
    </row>
    <row r="2" spans="1:2" ht="15.05" x14ac:dyDescent="0.2">
      <c r="A2" s="61" t="s">
        <v>130</v>
      </c>
      <c r="B2" s="66" t="s">
        <v>108</v>
      </c>
    </row>
    <row r="3" spans="1:2" ht="15.05" x14ac:dyDescent="0.2">
      <c r="A3" s="62"/>
      <c r="B3" s="66"/>
    </row>
    <row r="4" spans="1:2" ht="15.75" thickBot="1" x14ac:dyDescent="0.25">
      <c r="A4" s="62" t="s">
        <v>120</v>
      </c>
      <c r="B4" s="66"/>
    </row>
    <row r="5" spans="1:2" ht="15.05" x14ac:dyDescent="0.2">
      <c r="A5" s="63" t="s">
        <v>121</v>
      </c>
      <c r="B5" s="67"/>
    </row>
    <row r="6" spans="1:2" ht="43.2" x14ac:dyDescent="0.2">
      <c r="A6" s="64" t="s">
        <v>131</v>
      </c>
      <c r="B6" s="68" t="s">
        <v>109</v>
      </c>
    </row>
    <row r="7" spans="1:2" ht="43.2" x14ac:dyDescent="0.2">
      <c r="A7" s="64" t="s">
        <v>210</v>
      </c>
      <c r="B7" s="68" t="s">
        <v>110</v>
      </c>
    </row>
    <row r="8" spans="1:2" ht="100.8" x14ac:dyDescent="0.2">
      <c r="A8" s="64" t="s">
        <v>211</v>
      </c>
      <c r="B8" s="68" t="s">
        <v>111</v>
      </c>
    </row>
    <row r="9" spans="1:2" ht="57.6" x14ac:dyDescent="0.2">
      <c r="A9" s="64" t="s">
        <v>212</v>
      </c>
      <c r="B9" s="68" t="s">
        <v>112</v>
      </c>
    </row>
    <row r="10" spans="1:2" ht="115.2" x14ac:dyDescent="0.2">
      <c r="A10" s="64" t="s">
        <v>188</v>
      </c>
      <c r="B10" s="68" t="s">
        <v>129</v>
      </c>
    </row>
    <row r="11" spans="1:2" ht="43.2" x14ac:dyDescent="0.2">
      <c r="A11" s="64" t="s">
        <v>189</v>
      </c>
      <c r="B11" s="68" t="s">
        <v>113</v>
      </c>
    </row>
    <row r="12" spans="1:2" ht="43.2" x14ac:dyDescent="0.2">
      <c r="A12" s="64" t="s">
        <v>213</v>
      </c>
      <c r="B12" s="68" t="s">
        <v>105</v>
      </c>
    </row>
    <row r="13" spans="1:2" ht="72" x14ac:dyDescent="0.2">
      <c r="A13" s="64" t="s">
        <v>119</v>
      </c>
      <c r="B13" s="68" t="s">
        <v>106</v>
      </c>
    </row>
    <row r="14" spans="1:2" ht="129.6" x14ac:dyDescent="0.2">
      <c r="A14" s="64" t="s">
        <v>214</v>
      </c>
      <c r="B14" s="68" t="s">
        <v>107</v>
      </c>
    </row>
    <row r="15" spans="1:2" ht="43.2" x14ac:dyDescent="0.2">
      <c r="A15" s="64" t="s">
        <v>128</v>
      </c>
      <c r="B15" s="68" t="s">
        <v>103</v>
      </c>
    </row>
    <row r="16" spans="1:2" ht="158.4" x14ac:dyDescent="0.2">
      <c r="A16" s="64" t="s">
        <v>118</v>
      </c>
      <c r="B16" s="68" t="s">
        <v>104</v>
      </c>
    </row>
    <row r="17" spans="1:2" ht="86.4" x14ac:dyDescent="0.2">
      <c r="A17" s="64" t="s">
        <v>215</v>
      </c>
      <c r="B17" s="68" t="s">
        <v>100</v>
      </c>
    </row>
    <row r="18" spans="1:2" ht="72" x14ac:dyDescent="0.2">
      <c r="A18" s="64" t="s">
        <v>143</v>
      </c>
      <c r="B18" s="68" t="s">
        <v>101</v>
      </c>
    </row>
    <row r="19" spans="1:2" ht="57.6" x14ac:dyDescent="0.2">
      <c r="A19" s="64" t="s">
        <v>117</v>
      </c>
      <c r="B19" s="68" t="s">
        <v>102</v>
      </c>
    </row>
    <row r="20" spans="1:2" ht="15.75" thickBot="1" x14ac:dyDescent="0.25">
      <c r="A20" s="65"/>
      <c r="B20" s="66"/>
    </row>
    <row r="21" spans="1:2" ht="15.05" x14ac:dyDescent="0.2">
      <c r="A21" s="63" t="s">
        <v>116</v>
      </c>
      <c r="B21" s="67"/>
    </row>
    <row r="22" spans="1:2" ht="129.6" x14ac:dyDescent="0.2">
      <c r="A22" s="64" t="s">
        <v>190</v>
      </c>
      <c r="B22" s="68" t="s">
        <v>98</v>
      </c>
    </row>
    <row r="23" spans="1:2" ht="115.2" x14ac:dyDescent="0.2">
      <c r="A23" s="64" t="s">
        <v>191</v>
      </c>
      <c r="B23" s="68" t="s">
        <v>99</v>
      </c>
    </row>
    <row r="24" spans="1:2" ht="57.6" x14ac:dyDescent="0.2">
      <c r="A24" s="64" t="s">
        <v>127</v>
      </c>
      <c r="B24" s="68" t="s">
        <v>96</v>
      </c>
    </row>
    <row r="25" spans="1:2" ht="144" x14ac:dyDescent="0.2">
      <c r="A25" s="64" t="s">
        <v>115</v>
      </c>
      <c r="B25" s="68" t="s">
        <v>97</v>
      </c>
    </row>
    <row r="26" spans="1:2" ht="72" x14ac:dyDescent="0.2">
      <c r="A26" s="64" t="s">
        <v>182</v>
      </c>
      <c r="B26" s="68" t="s">
        <v>93</v>
      </c>
    </row>
    <row r="27" spans="1:2" ht="86.4" x14ac:dyDescent="0.2">
      <c r="A27" s="64" t="s">
        <v>144</v>
      </c>
      <c r="B27" s="68" t="s">
        <v>94</v>
      </c>
    </row>
    <row r="28" spans="1:2" ht="86.4" x14ac:dyDescent="0.2">
      <c r="A28" s="64" t="s">
        <v>186</v>
      </c>
      <c r="B28" s="68" t="s">
        <v>95</v>
      </c>
    </row>
    <row r="29" spans="1:2" ht="72" x14ac:dyDescent="0.2">
      <c r="A29" s="64" t="s">
        <v>178</v>
      </c>
      <c r="B29" s="68" t="s">
        <v>90</v>
      </c>
    </row>
    <row r="30" spans="1:2" ht="72" x14ac:dyDescent="0.2">
      <c r="A30" s="64" t="s">
        <v>145</v>
      </c>
      <c r="B30" s="68" t="s">
        <v>91</v>
      </c>
    </row>
    <row r="31" spans="1:2" ht="72" x14ac:dyDescent="0.2">
      <c r="A31" s="64" t="s">
        <v>177</v>
      </c>
      <c r="B31" s="68" t="s">
        <v>124</v>
      </c>
    </row>
    <row r="32" spans="1:2" ht="57.6" x14ac:dyDescent="0.2">
      <c r="A32" s="64" t="s">
        <v>125</v>
      </c>
      <c r="B32" s="68" t="s">
        <v>126</v>
      </c>
    </row>
    <row r="33" spans="1:2" ht="100.8" x14ac:dyDescent="0.2">
      <c r="A33" s="64" t="s">
        <v>179</v>
      </c>
      <c r="B33" s="68" t="s">
        <v>92</v>
      </c>
    </row>
    <row r="34" spans="1:2" ht="86.4" x14ac:dyDescent="0.2">
      <c r="A34" s="64" t="s">
        <v>147</v>
      </c>
      <c r="B34" s="68" t="s">
        <v>123</v>
      </c>
    </row>
    <row r="35" spans="1:2" ht="43.2" x14ac:dyDescent="0.2">
      <c r="A35" s="64" t="s">
        <v>148</v>
      </c>
      <c r="B35" s="68" t="s">
        <v>82</v>
      </c>
    </row>
    <row r="36" spans="1:2" ht="115.2" x14ac:dyDescent="0.2">
      <c r="A36" s="64" t="s">
        <v>149</v>
      </c>
      <c r="B36" s="68" t="s">
        <v>122</v>
      </c>
    </row>
  </sheetData>
  <phoneticPr fontId="8" type="noConversion"/>
  <hyperlinks>
    <hyperlink ref="A2" location="'Scenario%20impacts'!A1" display="Return to overview"/>
  </hyperlinks>
  <pageMargins left="0.75" right="0.75" top="1" bottom="1" header="0.5" footer="0.5"/>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selection activeCell="F13" sqref="F13"/>
    </sheetView>
  </sheetViews>
  <sheetFormatPr defaultColWidth="10.875" defaultRowHeight="12.45" x14ac:dyDescent="0.2"/>
  <cols>
    <col min="1" max="1" width="28.75" style="6" customWidth="1"/>
    <col min="2" max="2" width="18.875" style="6" customWidth="1"/>
    <col min="3" max="3" width="10.875" style="6"/>
    <col min="4" max="4" width="63.875" style="6" customWidth="1"/>
    <col min="5" max="5" width="39.375" style="6" customWidth="1"/>
    <col min="6" max="6" width="40" style="6" customWidth="1"/>
    <col min="7" max="7" width="39.75" style="6" customWidth="1"/>
    <col min="8" max="8" width="117.75" style="6" customWidth="1"/>
    <col min="9" max="16384" width="10.875" style="6"/>
  </cols>
  <sheetData>
    <row r="1" spans="1:8" ht="17.7" x14ac:dyDescent="0.2">
      <c r="A1" s="73" t="s">
        <v>141</v>
      </c>
      <c r="C1" s="74"/>
      <c r="D1" s="72"/>
      <c r="E1" s="72"/>
      <c r="F1" s="71"/>
      <c r="G1" s="72"/>
    </row>
    <row r="2" spans="1:8" x14ac:dyDescent="0.2">
      <c r="A2" s="72"/>
      <c r="B2" s="72"/>
      <c r="C2" s="70"/>
      <c r="D2" s="72"/>
      <c r="E2" s="72"/>
      <c r="F2" s="71"/>
      <c r="G2" s="72"/>
    </row>
    <row r="3" spans="1:8" x14ac:dyDescent="0.2">
      <c r="A3" s="72"/>
      <c r="B3" s="72"/>
      <c r="C3" s="70"/>
      <c r="D3" s="72"/>
      <c r="E3" s="72"/>
      <c r="F3" s="71"/>
      <c r="G3" s="72"/>
    </row>
    <row r="4" spans="1:8" ht="13.1" x14ac:dyDescent="0.2">
      <c r="A4" s="75" t="s">
        <v>83</v>
      </c>
      <c r="B4" s="75" t="s">
        <v>84</v>
      </c>
      <c r="C4" s="76" t="s">
        <v>85</v>
      </c>
      <c r="D4" s="75" t="s">
        <v>86</v>
      </c>
      <c r="E4" s="75" t="s">
        <v>87</v>
      </c>
      <c r="F4" s="77" t="s">
        <v>88</v>
      </c>
      <c r="G4" s="75" t="s">
        <v>89</v>
      </c>
    </row>
    <row r="5" spans="1:8" x14ac:dyDescent="0.2">
      <c r="A5" s="6" t="s">
        <v>208</v>
      </c>
      <c r="B5" s="28" t="s">
        <v>79</v>
      </c>
      <c r="C5" s="28">
        <v>1998</v>
      </c>
      <c r="D5" s="28" t="s">
        <v>80</v>
      </c>
      <c r="E5" s="28"/>
      <c r="F5" s="28"/>
      <c r="G5" s="28"/>
    </row>
    <row r="6" spans="1:8" ht="24.9" x14ac:dyDescent="0.2">
      <c r="B6" s="28" t="s">
        <v>62</v>
      </c>
      <c r="C6" s="28">
        <v>2013</v>
      </c>
      <c r="D6" s="28" t="s">
        <v>65</v>
      </c>
      <c r="E6" s="28"/>
      <c r="F6" s="28" t="s">
        <v>46</v>
      </c>
      <c r="G6" s="28"/>
    </row>
    <row r="7" spans="1:8" ht="24.9" x14ac:dyDescent="0.2">
      <c r="B7" s="28" t="s">
        <v>73</v>
      </c>
      <c r="C7" s="28">
        <v>2010</v>
      </c>
      <c r="D7" s="28" t="s">
        <v>60</v>
      </c>
      <c r="E7" s="28" t="s">
        <v>74</v>
      </c>
      <c r="F7" s="28" t="s">
        <v>61</v>
      </c>
      <c r="G7" s="28" t="s">
        <v>81</v>
      </c>
    </row>
    <row r="8" spans="1:8" ht="37.35" x14ac:dyDescent="0.2">
      <c r="B8" s="28" t="s">
        <v>58</v>
      </c>
      <c r="C8" s="28">
        <v>2012</v>
      </c>
      <c r="D8" s="28" t="s">
        <v>41</v>
      </c>
      <c r="E8" s="28"/>
      <c r="F8" s="28" t="s">
        <v>40</v>
      </c>
      <c r="G8" s="28"/>
    </row>
    <row r="9" spans="1:8" ht="37.35" x14ac:dyDescent="0.2">
      <c r="B9" s="28" t="s">
        <v>59</v>
      </c>
      <c r="C9" s="28">
        <v>2012</v>
      </c>
      <c r="D9" s="28" t="s">
        <v>42</v>
      </c>
      <c r="E9" s="28"/>
      <c r="F9" s="28" t="s">
        <v>40</v>
      </c>
      <c r="G9" s="28"/>
    </row>
    <row r="10" spans="1:8" ht="37.35" x14ac:dyDescent="0.2">
      <c r="B10" s="28" t="s">
        <v>69</v>
      </c>
      <c r="C10" s="28">
        <v>2012</v>
      </c>
      <c r="D10" s="28" t="s">
        <v>71</v>
      </c>
      <c r="E10" s="28" t="s">
        <v>72</v>
      </c>
      <c r="F10" s="28" t="s">
        <v>70</v>
      </c>
      <c r="G10" s="28" t="s">
        <v>63</v>
      </c>
    </row>
    <row r="11" spans="1:8" ht="24.9" x14ac:dyDescent="0.2">
      <c r="B11" s="28" t="s">
        <v>75</v>
      </c>
      <c r="C11" s="28">
        <v>1998</v>
      </c>
      <c r="D11" s="28" t="s">
        <v>76</v>
      </c>
      <c r="E11" s="28"/>
      <c r="F11" s="28" t="s">
        <v>78</v>
      </c>
      <c r="G11" s="28"/>
    </row>
    <row r="12" spans="1:8" ht="62.2" x14ac:dyDescent="0.2">
      <c r="B12" s="28" t="s">
        <v>52</v>
      </c>
      <c r="C12" s="28">
        <v>2011</v>
      </c>
      <c r="D12" s="28" t="s">
        <v>54</v>
      </c>
      <c r="E12" s="28" t="s">
        <v>53</v>
      </c>
      <c r="F12" s="28" t="s">
        <v>55</v>
      </c>
      <c r="G12" s="28"/>
    </row>
    <row r="13" spans="1:8" ht="24.9" x14ac:dyDescent="0.2">
      <c r="B13" s="28" t="s">
        <v>43</v>
      </c>
      <c r="C13" s="28">
        <v>2011</v>
      </c>
      <c r="D13" s="28" t="s">
        <v>44</v>
      </c>
      <c r="E13" s="28"/>
      <c r="F13" s="78" t="s">
        <v>45</v>
      </c>
      <c r="G13" s="28"/>
    </row>
    <row r="14" spans="1:8" ht="24.9" x14ac:dyDescent="0.2">
      <c r="B14" s="28" t="s">
        <v>56</v>
      </c>
      <c r="C14" s="28">
        <v>2013</v>
      </c>
      <c r="D14" s="28"/>
      <c r="E14" s="28"/>
      <c r="F14" s="28" t="s">
        <v>57</v>
      </c>
      <c r="G14" s="28"/>
    </row>
    <row r="15" spans="1:8" ht="24.9" x14ac:dyDescent="0.2">
      <c r="B15" s="28" t="s">
        <v>68</v>
      </c>
      <c r="C15" s="28">
        <v>2013</v>
      </c>
      <c r="D15" s="28" t="s">
        <v>66</v>
      </c>
      <c r="E15" s="28"/>
      <c r="F15" s="28" t="s">
        <v>64</v>
      </c>
      <c r="G15" s="28"/>
    </row>
    <row r="16" spans="1:8" x14ac:dyDescent="0.2">
      <c r="B16" s="28"/>
      <c r="C16" s="28"/>
      <c r="D16" s="28"/>
      <c r="E16" s="28"/>
      <c r="F16" s="28"/>
      <c r="G16" s="28"/>
      <c r="H16" s="28"/>
    </row>
    <row r="17" spans="1:7" ht="37.35" x14ac:dyDescent="0.2">
      <c r="A17" s="6" t="s">
        <v>220</v>
      </c>
      <c r="B17" s="28" t="s">
        <v>47</v>
      </c>
      <c r="C17" s="28">
        <v>2012</v>
      </c>
      <c r="D17" s="28" t="s">
        <v>49</v>
      </c>
      <c r="E17" s="28"/>
      <c r="F17" s="28" t="s">
        <v>50</v>
      </c>
      <c r="G17" s="28"/>
    </row>
    <row r="18" spans="1:7" ht="24.9" x14ac:dyDescent="0.2">
      <c r="B18" s="28" t="s">
        <v>48</v>
      </c>
      <c r="C18" s="28">
        <v>2012</v>
      </c>
      <c r="D18" s="28" t="s">
        <v>51</v>
      </c>
      <c r="E18" s="28"/>
      <c r="F18" s="28" t="s">
        <v>28</v>
      </c>
      <c r="G18" s="28"/>
    </row>
    <row r="19" spans="1:7" ht="24.9" x14ac:dyDescent="0.2">
      <c r="B19" s="28" t="s">
        <v>15</v>
      </c>
      <c r="C19" s="28">
        <v>2012</v>
      </c>
      <c r="D19" s="28" t="s">
        <v>0</v>
      </c>
      <c r="E19" s="28" t="s">
        <v>16</v>
      </c>
      <c r="F19" s="28" t="s">
        <v>27</v>
      </c>
      <c r="G19" s="28"/>
    </row>
    <row r="20" spans="1:7" x14ac:dyDescent="0.2">
      <c r="B20" s="28" t="s">
        <v>79</v>
      </c>
      <c r="C20" s="28">
        <v>1998</v>
      </c>
      <c r="D20" s="28" t="s">
        <v>80</v>
      </c>
      <c r="E20" s="28"/>
      <c r="F20" s="28"/>
      <c r="G20" s="28"/>
    </row>
    <row r="21" spans="1:7" ht="37.35" x14ac:dyDescent="0.2">
      <c r="B21" s="28" t="s">
        <v>58</v>
      </c>
      <c r="C21" s="28">
        <v>2012</v>
      </c>
      <c r="D21" s="28" t="s">
        <v>41</v>
      </c>
      <c r="E21" s="28"/>
      <c r="F21" s="28" t="s">
        <v>40</v>
      </c>
      <c r="G21" s="28"/>
    </row>
    <row r="22" spans="1:7" ht="37.35" x14ac:dyDescent="0.2">
      <c r="B22" s="28" t="s">
        <v>59</v>
      </c>
      <c r="C22" s="28">
        <v>2012</v>
      </c>
      <c r="D22" s="28" t="s">
        <v>42</v>
      </c>
      <c r="E22" s="28"/>
      <c r="F22" s="28" t="s">
        <v>40</v>
      </c>
      <c r="G22" s="28" t="s">
        <v>63</v>
      </c>
    </row>
    <row r="23" spans="1:7" ht="24.9" x14ac:dyDescent="0.2">
      <c r="B23" s="28" t="s">
        <v>32</v>
      </c>
      <c r="C23" s="28">
        <v>1995</v>
      </c>
      <c r="D23" s="28" t="s">
        <v>33</v>
      </c>
      <c r="E23" s="28"/>
      <c r="F23" s="28" t="s">
        <v>34</v>
      </c>
      <c r="G23" s="28"/>
    </row>
    <row r="24" spans="1:7" ht="24.9" x14ac:dyDescent="0.2">
      <c r="B24" s="28" t="s">
        <v>29</v>
      </c>
      <c r="C24" s="28">
        <v>1998</v>
      </c>
      <c r="D24" s="28" t="s">
        <v>30</v>
      </c>
      <c r="E24" s="28"/>
      <c r="F24" s="28" t="s">
        <v>31</v>
      </c>
      <c r="G24" s="28"/>
    </row>
    <row r="25" spans="1:7" ht="62.2" x14ac:dyDescent="0.2">
      <c r="B25" s="28" t="s">
        <v>52</v>
      </c>
      <c r="C25" s="28">
        <v>2011</v>
      </c>
      <c r="D25" s="28" t="s">
        <v>54</v>
      </c>
      <c r="E25" s="28" t="s">
        <v>53</v>
      </c>
      <c r="F25" s="28" t="s">
        <v>55</v>
      </c>
      <c r="G25" s="28"/>
    </row>
    <row r="26" spans="1:7" ht="24.9" x14ac:dyDescent="0.2">
      <c r="B26" s="28" t="s">
        <v>39</v>
      </c>
      <c r="C26" s="28">
        <v>2013</v>
      </c>
      <c r="D26" s="28" t="s">
        <v>18</v>
      </c>
      <c r="E26" s="28"/>
      <c r="F26" s="28" t="s">
        <v>17</v>
      </c>
      <c r="G26" s="28"/>
    </row>
    <row r="27" spans="1:7" ht="24.9" x14ac:dyDescent="0.2">
      <c r="B27" s="28" t="s">
        <v>56</v>
      </c>
      <c r="C27" s="28">
        <v>2013</v>
      </c>
      <c r="D27" s="28"/>
      <c r="E27" s="28"/>
      <c r="F27" s="28" t="s">
        <v>57</v>
      </c>
      <c r="G27" s="28"/>
    </row>
    <row r="28" spans="1:7" ht="24.9" x14ac:dyDescent="0.2">
      <c r="B28" s="28" t="s">
        <v>12</v>
      </c>
      <c r="C28" s="28">
        <v>2013</v>
      </c>
      <c r="D28" s="28" t="s">
        <v>14</v>
      </c>
      <c r="E28" s="28"/>
      <c r="F28" s="28" t="s">
        <v>13</v>
      </c>
      <c r="G28" s="28"/>
    </row>
    <row r="29" spans="1:7" ht="24.9" x14ac:dyDescent="0.2">
      <c r="B29" s="28" t="s">
        <v>9</v>
      </c>
      <c r="C29" s="28">
        <v>2009</v>
      </c>
      <c r="D29" s="28" t="s">
        <v>10</v>
      </c>
      <c r="E29" s="28"/>
      <c r="F29" s="28" t="s">
        <v>11</v>
      </c>
      <c r="G29" s="28"/>
    </row>
    <row r="30" spans="1:7" ht="37.35" x14ac:dyDescent="0.2">
      <c r="B30" s="28" t="s">
        <v>19</v>
      </c>
      <c r="C30" s="28">
        <v>2013</v>
      </c>
      <c r="D30" s="28" t="s">
        <v>21</v>
      </c>
      <c r="E30" s="28" t="s">
        <v>22</v>
      </c>
      <c r="F30" s="28" t="s">
        <v>20</v>
      </c>
      <c r="G30" s="28"/>
    </row>
    <row r="31" spans="1:7" ht="24.9" x14ac:dyDescent="0.2">
      <c r="B31" s="28" t="s">
        <v>35</v>
      </c>
      <c r="C31" s="28">
        <v>2013</v>
      </c>
      <c r="D31" s="28" t="s">
        <v>66</v>
      </c>
      <c r="E31" s="28"/>
      <c r="F31" s="28" t="s">
        <v>36</v>
      </c>
      <c r="G31" s="28"/>
    </row>
    <row r="32" spans="1:7" ht="24.9" x14ac:dyDescent="0.2">
      <c r="B32" s="28" t="s">
        <v>35</v>
      </c>
      <c r="C32" s="28">
        <v>2013</v>
      </c>
      <c r="D32" s="28" t="s">
        <v>38</v>
      </c>
      <c r="E32" s="28"/>
      <c r="F32" s="28" t="s">
        <v>37</v>
      </c>
      <c r="G32" s="28"/>
    </row>
    <row r="33" spans="1:7" ht="24.9" x14ac:dyDescent="0.2">
      <c r="B33" s="28" t="s">
        <v>67</v>
      </c>
      <c r="C33" s="28">
        <v>2013</v>
      </c>
      <c r="D33" s="28" t="s">
        <v>8</v>
      </c>
      <c r="E33" s="28"/>
      <c r="F33" s="28" t="s">
        <v>7</v>
      </c>
      <c r="G33" s="28"/>
    </row>
    <row r="34" spans="1:7" x14ac:dyDescent="0.2">
      <c r="B34" s="28"/>
      <c r="C34" s="28"/>
      <c r="D34" s="28"/>
      <c r="E34" s="28"/>
      <c r="F34" s="28"/>
      <c r="G34" s="28"/>
    </row>
    <row r="35" spans="1:7" x14ac:dyDescent="0.2">
      <c r="A35" s="6" t="s">
        <v>421</v>
      </c>
      <c r="B35" s="28" t="s">
        <v>79</v>
      </c>
      <c r="C35" s="28">
        <v>1998</v>
      </c>
      <c r="D35" s="28" t="s">
        <v>80</v>
      </c>
      <c r="E35" s="28"/>
      <c r="F35" s="28"/>
      <c r="G35" s="28"/>
    </row>
    <row r="36" spans="1:7" ht="49.75" x14ac:dyDescent="0.2">
      <c r="B36" s="28" t="s">
        <v>26</v>
      </c>
      <c r="C36" s="28">
        <v>2012</v>
      </c>
      <c r="D36" s="28" t="s">
        <v>5</v>
      </c>
      <c r="E36" s="28"/>
      <c r="F36" s="28" t="s">
        <v>6</v>
      </c>
      <c r="G36" s="28"/>
    </row>
    <row r="37" spans="1:7" ht="24.9" x14ac:dyDescent="0.2">
      <c r="B37" s="28" t="s">
        <v>23</v>
      </c>
      <c r="C37" s="28">
        <v>1998</v>
      </c>
      <c r="D37" s="28" t="s">
        <v>24</v>
      </c>
      <c r="E37" s="28" t="s">
        <v>25</v>
      </c>
      <c r="F37" s="28" t="s">
        <v>77</v>
      </c>
      <c r="G37" s="28"/>
    </row>
    <row r="38" spans="1:7" ht="37.35" x14ac:dyDescent="0.2">
      <c r="A38" s="316" t="s">
        <v>460</v>
      </c>
      <c r="B38" s="316" t="s">
        <v>658</v>
      </c>
      <c r="C38" s="317">
        <v>2000</v>
      </c>
      <c r="D38" s="318" t="s">
        <v>659</v>
      </c>
      <c r="E38" s="316" t="s">
        <v>660</v>
      </c>
      <c r="F38" s="319" t="s">
        <v>661</v>
      </c>
    </row>
    <row r="39" spans="1:7" x14ac:dyDescent="0.2">
      <c r="B39" s="316" t="s">
        <v>662</v>
      </c>
      <c r="C39" s="317">
        <v>2003</v>
      </c>
      <c r="D39" s="316" t="s">
        <v>663</v>
      </c>
      <c r="E39" s="316" t="s">
        <v>664</v>
      </c>
      <c r="F39" s="319" t="s">
        <v>665</v>
      </c>
    </row>
    <row r="40" spans="1:7" x14ac:dyDescent="0.2">
      <c r="B40" s="320" t="s">
        <v>666</v>
      </c>
      <c r="C40" s="321">
        <v>2011</v>
      </c>
      <c r="D40" s="322" t="s">
        <v>667</v>
      </c>
      <c r="E40" s="320" t="s">
        <v>668</v>
      </c>
    </row>
    <row r="41" spans="1:7" x14ac:dyDescent="0.2">
      <c r="B41" s="323" t="s">
        <v>669</v>
      </c>
      <c r="C41" s="324"/>
      <c r="D41" s="316" t="s">
        <v>670</v>
      </c>
    </row>
    <row r="42" spans="1:7" ht="37.35" x14ac:dyDescent="0.2">
      <c r="B42" s="323" t="s">
        <v>671</v>
      </c>
      <c r="C42" s="324">
        <v>2010</v>
      </c>
      <c r="D42" s="323" t="s">
        <v>672</v>
      </c>
    </row>
    <row r="43" spans="1:7" ht="28.15" customHeight="1" x14ac:dyDescent="0.2">
      <c r="A43" s="325" t="s">
        <v>673</v>
      </c>
      <c r="B43" s="320" t="s">
        <v>674</v>
      </c>
      <c r="C43" s="321">
        <v>2011</v>
      </c>
      <c r="D43" s="326" t="s">
        <v>675</v>
      </c>
      <c r="E43" s="320" t="s">
        <v>676</v>
      </c>
    </row>
    <row r="44" spans="1:7" x14ac:dyDescent="0.2">
      <c r="B44" s="320" t="s">
        <v>677</v>
      </c>
      <c r="C44" s="321">
        <v>2011</v>
      </c>
      <c r="D44" s="322" t="s">
        <v>678</v>
      </c>
      <c r="E44" s="320" t="s">
        <v>677</v>
      </c>
    </row>
    <row r="45" spans="1:7" ht="24.9" x14ac:dyDescent="0.2">
      <c r="A45" s="316" t="s">
        <v>679</v>
      </c>
      <c r="B45" s="316" t="s">
        <v>677</v>
      </c>
      <c r="C45" s="317" t="s">
        <v>680</v>
      </c>
      <c r="D45" s="316" t="s">
        <v>681</v>
      </c>
    </row>
    <row r="46" spans="1:7" x14ac:dyDescent="0.2">
      <c r="A46" s="330" t="s">
        <v>690</v>
      </c>
      <c r="B46" s="316" t="s">
        <v>682</v>
      </c>
      <c r="C46" s="317">
        <v>2013</v>
      </c>
      <c r="D46" s="316" t="s">
        <v>683</v>
      </c>
      <c r="E46" s="316" t="s">
        <v>684</v>
      </c>
    </row>
    <row r="47" spans="1:7" x14ac:dyDescent="0.2">
      <c r="B47" s="327" t="s">
        <v>685</v>
      </c>
      <c r="C47" s="328" t="s">
        <v>686</v>
      </c>
      <c r="D47" s="327" t="s">
        <v>687</v>
      </c>
    </row>
    <row r="48" spans="1:7" ht="24.9" x14ac:dyDescent="0.2">
      <c r="B48" s="329" t="s">
        <v>688</v>
      </c>
      <c r="C48" s="328">
        <v>2011</v>
      </c>
      <c r="D48" s="327"/>
      <c r="E48" s="327" t="s">
        <v>689</v>
      </c>
    </row>
    <row r="49" spans="1:5" ht="24.9" x14ac:dyDescent="0.2">
      <c r="B49" s="330" t="s">
        <v>674</v>
      </c>
      <c r="C49" s="335">
        <v>2008</v>
      </c>
      <c r="D49" s="327" t="s">
        <v>691</v>
      </c>
      <c r="E49" s="330" t="s">
        <v>693</v>
      </c>
    </row>
    <row r="50" spans="1:5" x14ac:dyDescent="0.2">
      <c r="B50" s="330" t="s">
        <v>693</v>
      </c>
      <c r="C50" s="335">
        <v>2010</v>
      </c>
      <c r="D50" s="330" t="s">
        <v>692</v>
      </c>
    </row>
    <row r="51" spans="1:5" x14ac:dyDescent="0.2">
      <c r="D51" s="330"/>
    </row>
    <row r="53" spans="1:5" x14ac:dyDescent="0.2">
      <c r="A53" s="331" t="s">
        <v>690</v>
      </c>
      <c r="B53" s="331" t="s">
        <v>694</v>
      </c>
    </row>
    <row r="54" spans="1:5" x14ac:dyDescent="0.2">
      <c r="B54" s="327" t="s">
        <v>695</v>
      </c>
    </row>
    <row r="55" spans="1:5" x14ac:dyDescent="0.2">
      <c r="B55" s="327" t="s">
        <v>696</v>
      </c>
    </row>
    <row r="56" spans="1:5" x14ac:dyDescent="0.2">
      <c r="B56" s="327" t="s">
        <v>697</v>
      </c>
    </row>
  </sheetData>
  <sortState ref="B56:F58">
    <sortCondition ref="B56:B58"/>
    <sortCondition ref="C56:C58"/>
  </sortState>
  <phoneticPr fontId="8" type="noConversion"/>
  <hyperlinks>
    <hyperlink ref="F13" r:id="rId1"/>
  </hyperlinks>
  <pageMargins left="0.75" right="0.75" top="1" bottom="1" header="0.5" footer="0.5"/>
  <pageSetup paperSize="0" orientation="portrait" horizontalDpi="4294967292" verticalDpi="4294967292"/>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pageSetUpPr fitToPage="1"/>
  </sheetPr>
  <dimension ref="A1:M40"/>
  <sheetViews>
    <sheetView zoomScale="50" zoomScaleNormal="50" workbookViewId="0">
      <selection activeCell="C6" sqref="C6"/>
    </sheetView>
  </sheetViews>
  <sheetFormatPr defaultColWidth="11.375" defaultRowHeight="12.45" x14ac:dyDescent="0.2"/>
  <cols>
    <col min="2" max="2" width="59.25" customWidth="1"/>
    <col min="3" max="3" width="20.75" customWidth="1"/>
    <col min="4" max="4" width="19.875" customWidth="1"/>
    <col min="5" max="5" width="19.125" customWidth="1"/>
    <col min="6" max="6" width="23" customWidth="1"/>
    <col min="7" max="7" width="24.375" customWidth="1"/>
    <col min="8" max="8" width="24.125" customWidth="1"/>
    <col min="9" max="9" width="19.875" customWidth="1"/>
    <col min="10" max="10" width="21.875" customWidth="1"/>
    <col min="11" max="11" width="21.25" customWidth="1"/>
    <col min="12" max="13" width="19.875" customWidth="1"/>
    <col min="14" max="15" width="19.75" customWidth="1"/>
  </cols>
  <sheetData>
    <row r="1" spans="1:13" ht="30.8" x14ac:dyDescent="0.5">
      <c r="A1" s="17" t="s">
        <v>194</v>
      </c>
      <c r="B1" s="3"/>
      <c r="C1" s="1"/>
      <c r="D1" s="1"/>
      <c r="E1" s="1"/>
      <c r="F1" s="1"/>
      <c r="G1" s="1"/>
      <c r="H1" s="1"/>
    </row>
    <row r="2" spans="1:13" ht="25.55" x14ac:dyDescent="0.4">
      <c r="A2" s="3"/>
      <c r="B2" s="1"/>
      <c r="C2" s="15" t="s">
        <v>151</v>
      </c>
      <c r="D2" s="2" t="str">
        <f>Introduction!B7</f>
        <v>Mike Holland</v>
      </c>
      <c r="E2" s="15" t="s">
        <v>184</v>
      </c>
      <c r="F2" s="16">
        <f>Introduction!B8</f>
        <v>39955</v>
      </c>
      <c r="G2" s="15" t="s">
        <v>185</v>
      </c>
      <c r="H2" s="2">
        <f>Introduction!B6</f>
        <v>1.8</v>
      </c>
    </row>
    <row r="3" spans="1:13" ht="25.55" x14ac:dyDescent="0.4">
      <c r="A3" s="3"/>
      <c r="B3" s="1"/>
      <c r="C3" s="15"/>
      <c r="D3" s="2"/>
      <c r="E3" s="15"/>
      <c r="F3" s="16"/>
      <c r="G3" s="15"/>
      <c r="H3" s="2"/>
    </row>
    <row r="4" spans="1:13" ht="25.55" x14ac:dyDescent="0.4">
      <c r="A4" s="3"/>
      <c r="B4" s="1"/>
      <c r="C4" s="15"/>
      <c r="D4" s="2"/>
      <c r="E4" s="15"/>
      <c r="F4" s="16"/>
      <c r="G4" s="15"/>
      <c r="H4" s="2"/>
    </row>
    <row r="5" spans="1:13" s="4" customFormat="1" ht="15.05" x14ac:dyDescent="0.25">
      <c r="A5" s="12"/>
      <c r="B5" s="12"/>
      <c r="C5" s="13"/>
      <c r="D5" s="12"/>
      <c r="E5" s="13"/>
      <c r="F5" s="12"/>
      <c r="G5" s="13"/>
      <c r="H5" s="12"/>
    </row>
    <row r="6" spans="1:13" s="4" customFormat="1" ht="80.2" customHeight="1" x14ac:dyDescent="0.4">
      <c r="A6" s="3"/>
      <c r="B6" s="14"/>
      <c r="C6" s="13"/>
      <c r="D6" s="185" t="s">
        <v>569</v>
      </c>
      <c r="E6" s="185" t="s">
        <v>479</v>
      </c>
      <c r="F6" s="186" t="s">
        <v>627</v>
      </c>
      <c r="G6" s="187" t="s">
        <v>505</v>
      </c>
      <c r="H6" s="188" t="s">
        <v>625</v>
      </c>
      <c r="I6" s="189" t="s">
        <v>433</v>
      </c>
    </row>
    <row r="7" spans="1:13" s="4" customFormat="1" ht="33.75" customHeight="1" x14ac:dyDescent="0.45">
      <c r="A7" s="196" t="s">
        <v>636</v>
      </c>
      <c r="B7" s="197"/>
      <c r="D7" s="190" t="s">
        <v>630</v>
      </c>
      <c r="E7" s="191" t="s">
        <v>631</v>
      </c>
      <c r="F7" s="216" t="s">
        <v>632</v>
      </c>
      <c r="G7" s="192" t="s">
        <v>633</v>
      </c>
      <c r="H7" s="193" t="s">
        <v>634</v>
      </c>
      <c r="I7" s="194" t="s">
        <v>635</v>
      </c>
    </row>
    <row r="8" spans="1:13" s="4" customFormat="1" ht="15.05" x14ac:dyDescent="0.25">
      <c r="A8" s="183"/>
      <c r="B8" s="184"/>
    </row>
    <row r="9" spans="1:13" s="4" customFormat="1" ht="75.95" customHeight="1" x14ac:dyDescent="0.25">
      <c r="A9" s="358" t="s">
        <v>647</v>
      </c>
      <c r="B9" s="359"/>
      <c r="C9" s="359"/>
      <c r="D9" s="359"/>
      <c r="E9" s="359"/>
      <c r="F9" s="359"/>
      <c r="G9" s="359"/>
      <c r="H9" s="359"/>
      <c r="I9" s="359"/>
      <c r="J9" s="359"/>
      <c r="K9" s="359"/>
      <c r="L9" s="359"/>
      <c r="M9" s="359"/>
    </row>
    <row r="10" spans="1:13" s="4" customFormat="1" ht="42.75" customHeight="1" x14ac:dyDescent="0.25">
      <c r="A10" s="199"/>
      <c r="B10" s="353"/>
      <c r="C10" s="348" t="s">
        <v>219</v>
      </c>
      <c r="D10" s="349" t="s">
        <v>220</v>
      </c>
      <c r="E10" s="350" t="s">
        <v>4</v>
      </c>
      <c r="F10" s="351" t="s">
        <v>460</v>
      </c>
      <c r="G10" s="351" t="s">
        <v>619</v>
      </c>
      <c r="H10" s="351" t="s">
        <v>620</v>
      </c>
      <c r="I10" s="351" t="s">
        <v>621</v>
      </c>
      <c r="J10" s="351" t="s">
        <v>622</v>
      </c>
      <c r="K10" s="352" t="s">
        <v>623</v>
      </c>
    </row>
    <row r="11" spans="1:13" ht="25.55" x14ac:dyDescent="0.4">
      <c r="A11" s="355" t="s">
        <v>217</v>
      </c>
      <c r="B11" s="200" t="s">
        <v>209</v>
      </c>
      <c r="C11" s="217" t="str">
        <f>HLOOKUP(Oil!$B16,$D$6:$I$7,2,FALSE)</f>
        <v>-</v>
      </c>
      <c r="D11" s="195" t="str">
        <f>HLOOKUP('Natural gas'!B16,$D$6:$I$7,2,FALSE)</f>
        <v xml:space="preserve"> </v>
      </c>
      <c r="E11" s="195" t="str">
        <f>HLOOKUP(Coal!$B16,$D$6:$I$7,2,FALSE)</f>
        <v xml:space="preserve"> </v>
      </c>
      <c r="F11" s="195" t="str">
        <f>HLOOKUP(Biogas!$B16,$D$6:$I$7,2,FALSE)</f>
        <v xml:space="preserve"> </v>
      </c>
      <c r="G11" s="209" t="str">
        <f>HLOOKUP(Biomass_energycrops!$B16,$D$6:$I$7,2,FALSE)</f>
        <v xml:space="preserve"> </v>
      </c>
      <c r="H11" s="209" t="str">
        <f>HLOOKUP(Biomass_waste!$B16,$D$6:$I$7,2,FALSE)</f>
        <v xml:space="preserve"> </v>
      </c>
      <c r="I11" s="209" t="str">
        <f>HLOOKUP(Biofuels_waste!$B16,$D$6:$I$7,2,FALSE)</f>
        <v xml:space="preserve"> </v>
      </c>
      <c r="J11" s="209" t="str">
        <f>HLOOKUP(Biofuels_energycrops!$B16,$D$6:$I$7,2,FALSE)</f>
        <v xml:space="preserve"> </v>
      </c>
      <c r="K11" s="210" t="str">
        <f>HLOOKUP(Biofuels_foodcrops!$B16,$D$6:$I$7,2,FALSE)</f>
        <v xml:space="preserve"> </v>
      </c>
    </row>
    <row r="12" spans="1:13" ht="25.55" x14ac:dyDescent="0.4">
      <c r="A12" s="355"/>
      <c r="B12" s="200" t="s">
        <v>210</v>
      </c>
      <c r="C12" s="217" t="str">
        <f>HLOOKUP(Oil!$B23, $D$6:$I$7,2,FALSE)</f>
        <v>-</v>
      </c>
      <c r="D12" s="218" t="str">
        <f>HLOOKUP('Natural gas'!$B23, $D$6:$I$7,2,FALSE)</f>
        <v>-</v>
      </c>
      <c r="E12" s="195" t="str">
        <f>HLOOKUP(Coal!$B23, $D$6:$I$7,2,FALSE)</f>
        <v xml:space="preserve"> </v>
      </c>
      <c r="F12" s="195" t="str">
        <f>HLOOKUP(Biogas!$B23, $D$6:$I$7,2,FALSE)</f>
        <v xml:space="preserve"> </v>
      </c>
      <c r="G12" s="209" t="str">
        <f>HLOOKUP(Biomass_energycrops!$B23, $D$6:$I$7,2,FALSE)</f>
        <v xml:space="preserve"> </v>
      </c>
      <c r="H12" s="209" t="str">
        <f>HLOOKUP(Biomass_waste!$B23, $D$6:$I$7,2,FALSE)</f>
        <v xml:space="preserve"> </v>
      </c>
      <c r="I12" s="209" t="str">
        <f>HLOOKUP(Biofuels_waste!$B23, $D$6:$I$7,2,FALSE)</f>
        <v xml:space="preserve"> </v>
      </c>
      <c r="J12" s="209" t="str">
        <f>HLOOKUP(Biofuels_energycrops!$B23, $D$6:$I$7,2,FALSE)</f>
        <v xml:space="preserve"> </v>
      </c>
      <c r="K12" s="211" t="str">
        <f>HLOOKUP(Biofuels_foodcrops!$B23, $D$6:$I$7,2,FALSE)</f>
        <v xml:space="preserve"> </v>
      </c>
    </row>
    <row r="13" spans="1:13" ht="25.55" x14ac:dyDescent="0.4">
      <c r="A13" s="355"/>
      <c r="B13" s="200" t="s">
        <v>211</v>
      </c>
      <c r="C13" s="217" t="str">
        <f>HLOOKUP(Oil!$B30, $D$6:$I$7,2,FALSE)</f>
        <v>-</v>
      </c>
      <c r="D13" s="218" t="str">
        <f>HLOOKUP('Natural gas'!$B30, $D$6:$I$7,2,FALSE)</f>
        <v>-</v>
      </c>
      <c r="E13" s="195" t="str">
        <f>HLOOKUP(Coal!$B30, $D$6:$I$7,2,FALSE)</f>
        <v xml:space="preserve"> </v>
      </c>
      <c r="F13" s="195" t="str">
        <f>HLOOKUP(Biogas!$B30, $D$6:$I$7,2,FALSE)</f>
        <v xml:space="preserve"> </v>
      </c>
      <c r="G13" s="209" t="str">
        <f>HLOOKUP(Biomass_energycrops!$B30, $D$6:$I$7,2,FALSE)</f>
        <v xml:space="preserve"> </v>
      </c>
      <c r="H13" s="209" t="str">
        <f>HLOOKUP(Biomass_waste!$B30, $D$6:$I$7,2,FALSE)</f>
        <v xml:space="preserve"> </v>
      </c>
      <c r="I13" s="209" t="str">
        <f>HLOOKUP(Biofuels_waste!$B30, $D$6:$I$7,2,FALSE)</f>
        <v xml:space="preserve"> </v>
      </c>
      <c r="J13" s="209" t="str">
        <f>HLOOKUP(Biofuels_energycrops!$B30, $D$6:$I$7,2,FALSE)</f>
        <v xml:space="preserve"> </v>
      </c>
      <c r="K13" s="211" t="str">
        <f>HLOOKUP(Biofuels_foodcrops!$B30, $D$6:$I$7,2,FALSE)</f>
        <v xml:space="preserve"> </v>
      </c>
    </row>
    <row r="14" spans="1:13" ht="25.55" x14ac:dyDescent="0.4">
      <c r="A14" s="355"/>
      <c r="B14" s="79" t="s">
        <v>212</v>
      </c>
      <c r="C14" s="204" t="str">
        <f>HLOOKUP(Oil!$B37, $D$6:$I$7,2,FALSE)</f>
        <v xml:space="preserve"> </v>
      </c>
      <c r="D14" s="195" t="str">
        <f>HLOOKUP('Natural gas'!$B37, $D$6:$I$7,2,FALSE)</f>
        <v xml:space="preserve"> </v>
      </c>
      <c r="E14" s="195" t="str">
        <f>HLOOKUP(Coal!$B37, $D$6:$I$7,2,FALSE)</f>
        <v xml:space="preserve"> </v>
      </c>
      <c r="F14" s="195" t="str">
        <f>HLOOKUP(Biogas!$B37, $D$6:$I$7,2,FALSE)</f>
        <v xml:space="preserve"> </v>
      </c>
      <c r="G14" s="209" t="str">
        <f>HLOOKUP(Biomass_energycrops!$B37, $D$6:$I$7,2,FALSE)</f>
        <v xml:space="preserve"> </v>
      </c>
      <c r="H14" s="209" t="str">
        <f>HLOOKUP(Biomass_waste!$B37, $D$6:$I$7,2,FALSE)</f>
        <v xml:space="preserve"> </v>
      </c>
      <c r="I14" s="209" t="str">
        <f>HLOOKUP(Biofuels_waste!$B37, $D$6:$I$7,2,FALSE)</f>
        <v xml:space="preserve"> </v>
      </c>
      <c r="J14" s="209" t="str">
        <f>HLOOKUP(Biofuels_energycrops!$B37, $D$6:$I$7,2,FALSE)</f>
        <v xml:space="preserve"> </v>
      </c>
      <c r="K14" s="211" t="str">
        <f>HLOOKUP(Biofuels_foodcrops!$B37, $D$6:$I$7,2,FALSE)</f>
        <v xml:space="preserve"> </v>
      </c>
    </row>
    <row r="15" spans="1:13" ht="25.55" x14ac:dyDescent="0.4">
      <c r="A15" s="355"/>
      <c r="B15" s="201" t="s">
        <v>188</v>
      </c>
      <c r="C15" s="223" t="str">
        <f>HLOOKUP(Oil!$B44, $D$6:$I$7,2,FALSE)</f>
        <v>- -</v>
      </c>
      <c r="D15" s="224" t="str">
        <f>HLOOKUP('Natural gas'!$B44, $D$6:$I$7,2,FALSE)</f>
        <v>- -</v>
      </c>
      <c r="E15" s="224" t="str">
        <f>HLOOKUP(Coal!$B44, $D$6:$I$7,2,FALSE)</f>
        <v>- -</v>
      </c>
      <c r="F15" s="218" t="str">
        <f>HLOOKUP(Biogas!$B44, $D$6:$I$7,2,FALSE)</f>
        <v>-</v>
      </c>
      <c r="G15" s="220" t="str">
        <f>HLOOKUP(Biomass_energycrops!$B44, $D$6:$I$7,2,FALSE)</f>
        <v>-</v>
      </c>
      <c r="H15" s="220" t="str">
        <f>HLOOKUP(Biomass_waste!$B44, $D$6:$I$7,2,FALSE)</f>
        <v>-</v>
      </c>
      <c r="I15" s="220" t="str">
        <f>HLOOKUP(Biofuels_waste!$B44, $D$6:$I$7,2,FALSE)</f>
        <v>-</v>
      </c>
      <c r="J15" s="220" t="str">
        <f>HLOOKUP(Biofuels_energycrops!$B44, $D$6:$I$7,2,FALSE)</f>
        <v>-</v>
      </c>
      <c r="K15" s="225" t="str">
        <f>HLOOKUP(Biofuels_foodcrops!$B44, $D$6:$I$7,2,FALSE)</f>
        <v>-</v>
      </c>
    </row>
    <row r="16" spans="1:13" ht="25.55" x14ac:dyDescent="0.4">
      <c r="A16" s="355"/>
      <c r="B16" s="201" t="s">
        <v>189</v>
      </c>
      <c r="C16" s="223" t="str">
        <f>HLOOKUP(Oil!$B51, $D$6:$I$7,2,FALSE)</f>
        <v>- -</v>
      </c>
      <c r="D16" s="224" t="str">
        <f>HLOOKUP('Natural gas'!$B51, $D$6:$I$7,2,FALSE)</f>
        <v>- -</v>
      </c>
      <c r="E16" s="224" t="str">
        <f>HLOOKUP(Coal!$B51, $D$6:$I$7,2,FALSE)</f>
        <v>- -</v>
      </c>
      <c r="F16" s="218" t="str">
        <f>HLOOKUP(Biogas!$B51, $D$6:$I$7,2,FALSE)</f>
        <v>-</v>
      </c>
      <c r="G16" s="220" t="str">
        <f>HLOOKUP(Biomass_energycrops!$B51, $D$6:$I$7,2,FALSE)</f>
        <v>-</v>
      </c>
      <c r="H16" s="220" t="str">
        <f>HLOOKUP(Biomass_waste!$B51, $D$6:$I$7,2,FALSE)</f>
        <v>-</v>
      </c>
      <c r="I16" s="220" t="str">
        <f>HLOOKUP(Biofuels_waste!$B51, $D$6:$I$7,2,FALSE)</f>
        <v>-</v>
      </c>
      <c r="J16" s="220" t="str">
        <f>HLOOKUP(Biofuels_energycrops!$B51, $D$6:$I$7,2,FALSE)</f>
        <v>-</v>
      </c>
      <c r="K16" s="225" t="str">
        <f>HLOOKUP(Biofuels_foodcrops!$B51, $D$6:$I$7,2,FALSE)</f>
        <v>-</v>
      </c>
    </row>
    <row r="17" spans="1:11" ht="25.55" x14ac:dyDescent="0.4">
      <c r="A17" s="355"/>
      <c r="B17" s="201" t="s">
        <v>213</v>
      </c>
      <c r="C17" s="217" t="str">
        <f>HLOOKUP(Oil!$B58, $D$6:$I$7,2,FALSE)</f>
        <v>-</v>
      </c>
      <c r="D17" s="218" t="str">
        <f>HLOOKUP('Natural gas'!$B58, $D$6:$I$7,2,FALSE)</f>
        <v>-</v>
      </c>
      <c r="E17" s="218" t="str">
        <f>HLOOKUP(Coal!$B58, $D$6:$I$7,2,FALSE)</f>
        <v>-</v>
      </c>
      <c r="F17" s="195" t="str">
        <f>HLOOKUP(Biogas!$B58, $D$6:$I$7,2,FALSE)</f>
        <v xml:space="preserve"> </v>
      </c>
      <c r="G17" s="209" t="str">
        <f>HLOOKUP(Biomass_energycrops!$B58, $D$6:$I$7,2,FALSE)</f>
        <v xml:space="preserve"> </v>
      </c>
      <c r="H17" s="209" t="str">
        <f>HLOOKUP(Biomass_waste!$B58, $D$6:$I$7,2,FALSE)</f>
        <v xml:space="preserve"> </v>
      </c>
      <c r="I17" s="209" t="str">
        <f>HLOOKUP(Biofuels_waste!$B58, $D$6:$I$7,2,FALSE)</f>
        <v xml:space="preserve"> </v>
      </c>
      <c r="J17" s="209" t="str">
        <f>HLOOKUP(Biofuels_energycrops!$B58, $D$6:$I$7,2,FALSE)</f>
        <v xml:space="preserve"> </v>
      </c>
      <c r="K17" s="211" t="str">
        <f>HLOOKUP(Biofuels_foodcrops!$B58, $D$6:$I$7,2,FALSE)</f>
        <v xml:space="preserve"> </v>
      </c>
    </row>
    <row r="18" spans="1:11" ht="25.55" x14ac:dyDescent="0.4">
      <c r="A18" s="355"/>
      <c r="B18" s="201" t="s">
        <v>177</v>
      </c>
      <c r="C18" s="217" t="str">
        <f>HLOOKUP(Oil!$B65, $D$6:$I$7,2,FALSE)</f>
        <v>-</v>
      </c>
      <c r="D18" s="218" t="str">
        <f>HLOOKUP('Natural gas'!$B65, $D$6:$I$7,2,FALSE)</f>
        <v>-</v>
      </c>
      <c r="E18" s="218" t="str">
        <f>HLOOKUP(Coal!$B65, $D$6:$I$7,2,FALSE)</f>
        <v>-</v>
      </c>
      <c r="F18" s="195" t="str">
        <f>HLOOKUP(Biogas!$B65, $D$6:$I$7,2,FALSE)</f>
        <v xml:space="preserve"> </v>
      </c>
      <c r="G18" s="220" t="str">
        <f>HLOOKUP(Biomass_energycrops!$B65, $D$6:$I$7,2,FALSE)</f>
        <v>-</v>
      </c>
      <c r="H18" s="209" t="str">
        <f>HLOOKUP(Biomass_waste!$B65, $D$6:$I$7,2,FALSE)</f>
        <v xml:space="preserve"> </v>
      </c>
      <c r="I18" s="228" t="str">
        <f>HLOOKUP(Biofuels_waste!$B65, $D$6:$I$7,2,FALSE)</f>
        <v>+/-</v>
      </c>
      <c r="J18" s="220" t="str">
        <f>HLOOKUP(Biofuels_energycrops!$B65, $D$6:$I$7,2,FALSE)</f>
        <v>-</v>
      </c>
      <c r="K18" s="225" t="str">
        <f>HLOOKUP(Biofuels_foodcrops!$B65, $D$6:$I$7,2,FALSE)</f>
        <v>-</v>
      </c>
    </row>
    <row r="19" spans="1:11" ht="25.55" x14ac:dyDescent="0.4">
      <c r="A19" s="355"/>
      <c r="B19" s="201" t="s">
        <v>214</v>
      </c>
      <c r="C19" s="223" t="str">
        <f>HLOOKUP(Oil!$B72, $D$6:$I$7,2,FALSE)</f>
        <v>- -</v>
      </c>
      <c r="D19" s="218" t="str">
        <f>HLOOKUP('Natural gas'!$B72, $D$6:$I$7,2,FALSE)</f>
        <v>-</v>
      </c>
      <c r="E19" s="218" t="str">
        <f>HLOOKUP(Coal!$B72, $D$6:$I$7,2,FALSE)</f>
        <v>-</v>
      </c>
      <c r="F19" s="222" t="str">
        <f>HLOOKUP(Biogas!$B72, $D$6:$I$7,2,FALSE)</f>
        <v>+</v>
      </c>
      <c r="G19" s="220" t="str">
        <f>HLOOKUP(Biomass_energycrops!$B72, $D$6:$I$7,2,FALSE)</f>
        <v>-</v>
      </c>
      <c r="H19" s="209" t="str">
        <f>HLOOKUP(Biomass_waste!$B72, $D$6:$I$7,2,FALSE)</f>
        <v xml:space="preserve"> </v>
      </c>
      <c r="I19" s="209" t="str">
        <f>HLOOKUP(Biofuels_waste!$B72, $D$6:$I$7,2,FALSE)</f>
        <v xml:space="preserve"> </v>
      </c>
      <c r="J19" s="220" t="str">
        <f>HLOOKUP(Biofuels_energycrops!$B72, $D$6:$I$7,2,FALSE)</f>
        <v>-</v>
      </c>
      <c r="K19" s="225" t="str">
        <f>HLOOKUP(Biofuels_foodcrops!$B72, $D$6:$I$7,2,FALSE)</f>
        <v>-</v>
      </c>
    </row>
    <row r="20" spans="1:11" ht="25.55" x14ac:dyDescent="0.4">
      <c r="A20" s="355"/>
      <c r="B20" s="201" t="s">
        <v>1</v>
      </c>
      <c r="C20" s="223" t="str">
        <f>HLOOKUP(Oil!$B79, $D$6:$I$7,2,FALSE)</f>
        <v>- -</v>
      </c>
      <c r="D20" s="218" t="str">
        <f>HLOOKUP('Natural gas'!$B79, $D$6:$I$7,2,FALSE)</f>
        <v>-</v>
      </c>
      <c r="E20" s="218" t="str">
        <f>HLOOKUP(Coal!$B79, $D$6:$I$7,2,FALSE)</f>
        <v>-</v>
      </c>
      <c r="F20" s="195" t="str">
        <f>HLOOKUP(Biogas!$B79, $D$6:$I$7,2,FALSE)</f>
        <v xml:space="preserve"> </v>
      </c>
      <c r="G20" s="220" t="str">
        <f>HLOOKUP(Biomass_energycrops!$B79, $D$6:$I$7,2,FALSE)</f>
        <v>-</v>
      </c>
      <c r="H20" s="209" t="str">
        <f>HLOOKUP(Biomass_waste!$B79, $D$6:$I$7,2,FALSE)</f>
        <v xml:space="preserve"> </v>
      </c>
      <c r="I20" s="209" t="str">
        <f>HLOOKUP(Biofuels_waste!$B79, $D$6:$I$7,2,FALSE)</f>
        <v xml:space="preserve"> </v>
      </c>
      <c r="J20" s="220" t="str">
        <f>HLOOKUP(Biofuels_energycrops!$B79, $D$6:$I$7,2,FALSE)</f>
        <v>-</v>
      </c>
      <c r="K20" s="225" t="str">
        <f>HLOOKUP(Biofuels_foodcrops!$B79, $D$6:$I$7,2,FALSE)</f>
        <v>-</v>
      </c>
    </row>
    <row r="21" spans="1:11" ht="25.55" x14ac:dyDescent="0.4">
      <c r="A21" s="355"/>
      <c r="B21" s="201" t="s">
        <v>190</v>
      </c>
      <c r="C21" s="217" t="str">
        <f>HLOOKUP(Oil!$B86, $D$6:$I$7,2,FALSE)</f>
        <v>-</v>
      </c>
      <c r="D21" s="218" t="str">
        <f>HLOOKUP('Natural gas'!$B86, $D$6:$I$7,2,FALSE)</f>
        <v>-</v>
      </c>
      <c r="E21" s="218" t="str">
        <f>HLOOKUP(Coal!$B86, $D$6:$I$7,2,FALSE)</f>
        <v>-</v>
      </c>
      <c r="F21" s="195" t="str">
        <f>HLOOKUP(Biogas!$B86, $D$6:$I$7,2,FALSE)</f>
        <v xml:space="preserve"> </v>
      </c>
      <c r="G21" s="209" t="str">
        <f>HLOOKUP(Biomass_energycrops!$B86, $D$6:$I$7,2,FALSE)</f>
        <v xml:space="preserve"> </v>
      </c>
      <c r="H21" s="209" t="str">
        <f>HLOOKUP(Biomass_waste!$B86, $D$6:$I$7,2,FALSE)</f>
        <v xml:space="preserve"> </v>
      </c>
      <c r="I21" s="209" t="str">
        <f>HLOOKUP(Biofuels_waste!$B86, $D$6:$I$7,2,FALSE)</f>
        <v xml:space="preserve"> </v>
      </c>
      <c r="J21" s="209" t="str">
        <f>HLOOKUP(Biofuels_energycrops!$B86, $D$6:$I$7,2,FALSE)</f>
        <v xml:space="preserve"> </v>
      </c>
      <c r="K21" s="211" t="str">
        <f>HLOOKUP(Biofuels_foodcrops!$B86, $D$6:$I$7,2,FALSE)</f>
        <v xml:space="preserve"> </v>
      </c>
    </row>
    <row r="22" spans="1:11" ht="25.55" x14ac:dyDescent="0.4">
      <c r="A22" s="355"/>
      <c r="B22" s="79" t="s">
        <v>215</v>
      </c>
      <c r="C22" s="217" t="str">
        <f>HLOOKUP(Oil!$B93, $D$6:$I$7,2,FALSE)</f>
        <v>-</v>
      </c>
      <c r="D22" s="218" t="str">
        <f>HLOOKUP('Natural gas'!$B93, $D$6:$I$7,2,FALSE)</f>
        <v>-</v>
      </c>
      <c r="E22" s="218" t="str">
        <f>HLOOKUP(Coal!$B93, $D$6:$I$7,2,FALSE)</f>
        <v>-</v>
      </c>
      <c r="F22" s="332" t="str">
        <f>HLOOKUP(Biogas!$B93, $D$6:$I$7,2,FALSE)</f>
        <v xml:space="preserve"> </v>
      </c>
      <c r="G22" s="220" t="str">
        <f>HLOOKUP(Biomass_energycrops!$B93, $D$6:$I$7,2,FALSE)</f>
        <v>-</v>
      </c>
      <c r="H22" s="220" t="str">
        <f>HLOOKUP(Biomass_waste!$B93, $D$6:$I$7,2,FALSE)</f>
        <v>-</v>
      </c>
      <c r="I22" s="220" t="str">
        <f>HLOOKUP(Biofuels_waste!$B93, $D$6:$I$7,2,FALSE)</f>
        <v>-</v>
      </c>
      <c r="J22" s="220" t="str">
        <f>HLOOKUP(Biofuels_energycrops!$B93, $D$6:$I$7,2,FALSE)</f>
        <v>-</v>
      </c>
      <c r="K22" s="225" t="str">
        <f>HLOOKUP(Biofuels_foodcrops!$B93, $D$6:$I$7,2,FALSE)</f>
        <v>-</v>
      </c>
    </row>
    <row r="23" spans="1:11" ht="25.55" x14ac:dyDescent="0.4">
      <c r="A23" s="355"/>
      <c r="B23" s="201" t="s">
        <v>143</v>
      </c>
      <c r="C23" s="204" t="str">
        <f>HLOOKUP(Oil!$B100, $D$6:$I$7,2,FALSE)</f>
        <v xml:space="preserve"> </v>
      </c>
      <c r="D23" s="195" t="str">
        <f>HLOOKUP('Natural gas'!$B100, $D$6:$I$7,2,FALSE)</f>
        <v xml:space="preserve"> </v>
      </c>
      <c r="E23" s="195" t="str">
        <f>HLOOKUP(Coal!$B100, $D$6:$I$7,2,FALSE)</f>
        <v xml:space="preserve"> </v>
      </c>
      <c r="F23" s="195" t="str">
        <f>HLOOKUP(Biogas!$B100, $D$6:$I$7,2,FALSE)</f>
        <v xml:space="preserve"> </v>
      </c>
      <c r="G23" s="209" t="str">
        <f>HLOOKUP(Biomass_energycrops!$B100, $D$6:$I$7,2,FALSE)</f>
        <v xml:space="preserve"> </v>
      </c>
      <c r="H23" s="221" t="str">
        <f>HLOOKUP(Biomass_waste!$B100, $D$6:$I$7,2,FALSE)</f>
        <v xml:space="preserve"> </v>
      </c>
      <c r="I23" s="209" t="str">
        <f>HLOOKUP(Biofuels_waste!$B100, $D$6:$I$7,2,FALSE)</f>
        <v xml:space="preserve"> </v>
      </c>
      <c r="J23" s="209" t="str">
        <f>HLOOKUP(Biofuels_energycrops!$B100, $D$6:$I$7,2,FALSE)</f>
        <v xml:space="preserve"> </v>
      </c>
      <c r="K23" s="211" t="str">
        <f>HLOOKUP(Biofuels_foodcrops!$B100, $D$6:$I$7,2,FALSE)</f>
        <v xml:space="preserve"> </v>
      </c>
    </row>
    <row r="24" spans="1:11" ht="25.55" x14ac:dyDescent="0.4">
      <c r="A24" s="356"/>
      <c r="B24" s="79" t="s">
        <v>2</v>
      </c>
      <c r="C24" s="333" t="str">
        <f>HLOOKUP(Oil!$B107, $D$6:$I$7,2,FALSE)</f>
        <v>+</v>
      </c>
      <c r="D24" s="222" t="str">
        <f>HLOOKUP('Natural gas'!$B107, $D$6:$I$7,2,FALSE)</f>
        <v>+</v>
      </c>
      <c r="E24" s="222" t="str">
        <f>HLOOKUP(Coal!$B107, $D$6:$I$7,2,FALSE)</f>
        <v>+</v>
      </c>
      <c r="F24" s="195" t="str">
        <f>HLOOKUP(Biogas!$B107, $D$6:$I$7,2,FALSE)</f>
        <v xml:space="preserve"> </v>
      </c>
      <c r="G24" s="209" t="str">
        <f>HLOOKUP(Biomass_energycrops!$B107, $D$6:$I$7,2,FALSE)</f>
        <v xml:space="preserve"> </v>
      </c>
      <c r="H24" s="209" t="str">
        <f>HLOOKUP(Biomass_waste!$B107, $D$6:$I$7,2,FALSE)</f>
        <v xml:space="preserve"> </v>
      </c>
      <c r="I24" s="209" t="str">
        <f>HLOOKUP(Biofuels_waste!$B107, $D$6:$I$7,2,FALSE)</f>
        <v xml:space="preserve"> </v>
      </c>
      <c r="J24" s="209" t="str">
        <f>HLOOKUP(Biofuels_energycrops!$B107, $D$6:$I$7,2,FALSE)</f>
        <v xml:space="preserve"> </v>
      </c>
      <c r="K24" s="211" t="str">
        <f>HLOOKUP(Biofuels_foodcrops!$B107, $D$6:$I$7,2,FALSE)</f>
        <v xml:space="preserve"> </v>
      </c>
    </row>
    <row r="25" spans="1:11" ht="25.55" x14ac:dyDescent="0.4">
      <c r="A25" s="80"/>
      <c r="B25" s="202"/>
      <c r="C25" s="205"/>
      <c r="D25" s="195"/>
      <c r="E25" s="195"/>
      <c r="F25" s="195"/>
      <c r="G25" s="209"/>
      <c r="H25" s="209"/>
      <c r="I25" s="209"/>
      <c r="J25" s="209"/>
      <c r="K25" s="211"/>
    </row>
    <row r="26" spans="1:11" ht="25.55" x14ac:dyDescent="0.4">
      <c r="A26" s="357" t="s">
        <v>218</v>
      </c>
      <c r="B26" s="203" t="s">
        <v>190</v>
      </c>
      <c r="C26" s="223" t="str">
        <f>HLOOKUP(Oil!$B116, $D$6:$I$7,2,FALSE)</f>
        <v>- -</v>
      </c>
      <c r="D26" s="218" t="str">
        <f>HLOOKUP('Natural gas'!$B116, $D$6:$I$7,2,FALSE)</f>
        <v>-</v>
      </c>
      <c r="E26" s="218" t="str">
        <f>HLOOKUP(Coal!$B116, $D$6:$I$7,2,FALSE)</f>
        <v>-</v>
      </c>
      <c r="F26" s="195" t="str">
        <f>HLOOKUP(Biogas!$B116, $D$6:$I$7,2,FALSE)</f>
        <v xml:space="preserve"> </v>
      </c>
      <c r="G26" s="209" t="str">
        <f>HLOOKUP(Biomass_energycrops!$B116, $D$6:$I$7,2,FALSE)</f>
        <v xml:space="preserve"> </v>
      </c>
      <c r="H26" s="209" t="str">
        <f>HLOOKUP(Biomass_waste!$B116, $D$6:$I$7,2,FALSE)</f>
        <v xml:space="preserve"> </v>
      </c>
      <c r="I26" s="209" t="str">
        <f>HLOOKUP(Biofuels_waste!$B116, $D$6:$I$7,2,FALSE)</f>
        <v xml:space="preserve"> </v>
      </c>
      <c r="J26" s="209" t="str">
        <f>HLOOKUP(Biofuels_energycrops!$B116, $D$6:$I$7,2,FALSE)</f>
        <v xml:space="preserve"> </v>
      </c>
      <c r="K26" s="211" t="str">
        <f>HLOOKUP(Biofuels_foodcrops!$B116, $D$6:$I$7,2,FALSE)</f>
        <v xml:space="preserve"> </v>
      </c>
    </row>
    <row r="27" spans="1:11" ht="25.55" x14ac:dyDescent="0.4">
      <c r="A27" s="355"/>
      <c r="B27" s="200" t="s">
        <v>191</v>
      </c>
      <c r="C27" s="217" t="str">
        <f>HLOOKUP(Oil!$B123, $D$6:$I$7,2,FALSE)</f>
        <v>-</v>
      </c>
      <c r="D27" s="218" t="str">
        <f>HLOOKUP('Natural gas'!$B123, $D$6:$I$7,2,FALSE)</f>
        <v>-</v>
      </c>
      <c r="E27" s="218" t="str">
        <f>HLOOKUP(Coal!$B123, $D$6:$I$7,2,FALSE)</f>
        <v>-</v>
      </c>
      <c r="F27" s="222" t="str">
        <f>HLOOKUP(Biogas!$B123, $D$6:$I$7,2,FALSE)</f>
        <v>+</v>
      </c>
      <c r="G27" s="220" t="str">
        <f>HLOOKUP(Biomass_energycrops!$B123, $D$6:$I$7,2,FALSE)</f>
        <v>-</v>
      </c>
      <c r="H27" s="215" t="str">
        <f>HLOOKUP(Biomass_waste!$B123, $D$6:$I$7,2,FALSE)</f>
        <v>+ +</v>
      </c>
      <c r="I27" s="215" t="str">
        <f>HLOOKUP(Biofuels_waste!$B123, $D$6:$I$7,2,FALSE)</f>
        <v>+ +</v>
      </c>
      <c r="J27" s="220" t="str">
        <f>HLOOKUP(Biofuels_energycrops!$B123, $D$6:$I$7,2,FALSE)</f>
        <v>-</v>
      </c>
      <c r="K27" s="225" t="str">
        <f>HLOOKUP(Biofuels_foodcrops!$B123, $D$6:$I$7,2,FALSE)</f>
        <v>-</v>
      </c>
    </row>
    <row r="28" spans="1:11" ht="25.55" x14ac:dyDescent="0.4">
      <c r="A28" s="355"/>
      <c r="B28" s="200" t="s">
        <v>216</v>
      </c>
      <c r="C28" s="223" t="str">
        <f>HLOOKUP(Oil!$B130, $D$6:$I$7,2,FALSE)</f>
        <v>- -</v>
      </c>
      <c r="D28" s="224" t="str">
        <f>HLOOKUP('Natural gas'!$B130, $D$6:$I$7,2,FALSE)</f>
        <v>- -</v>
      </c>
      <c r="E28" s="224" t="str">
        <f>HLOOKUP(Coal!$B130, $D$6:$I$7,2,FALSE)</f>
        <v>- -</v>
      </c>
      <c r="F28" s="222" t="str">
        <f>HLOOKUP(Biogas!$B130, $D$6:$I$7,2,FALSE)</f>
        <v>+</v>
      </c>
      <c r="G28" s="220" t="str">
        <f>HLOOKUP(Biomass_energycrops!$B130, $D$6:$I$7,2,FALSE)</f>
        <v>-</v>
      </c>
      <c r="H28" s="215" t="str">
        <f>HLOOKUP(Biomass_waste!$B130, $D$6:$I$7,2,FALSE)</f>
        <v>+ +</v>
      </c>
      <c r="I28" s="215" t="str">
        <f>HLOOKUP(Biofuels_waste!$B130, $D$6:$I$7,2,FALSE)</f>
        <v>+ +</v>
      </c>
      <c r="J28" s="220" t="str">
        <f>HLOOKUP(Biofuels_energycrops!$B130, $D$6:$I$7,2,FALSE)</f>
        <v>-</v>
      </c>
      <c r="K28" s="225" t="str">
        <f>HLOOKUP(Biofuels_foodcrops!$B130, $D$6:$I$7,2,FALSE)</f>
        <v>-</v>
      </c>
    </row>
    <row r="29" spans="1:11" ht="25.55" x14ac:dyDescent="0.4">
      <c r="A29" s="355"/>
      <c r="B29" s="200" t="s">
        <v>3</v>
      </c>
      <c r="C29" s="223" t="str">
        <f>HLOOKUP(Oil!$B137, $D$6:$I$7,2,FALSE)</f>
        <v>- -</v>
      </c>
      <c r="D29" s="218" t="str">
        <f>HLOOKUP('Natural gas'!$B137, $D$6:$I$7,2,FALSE)</f>
        <v>-</v>
      </c>
      <c r="E29" s="218" t="str">
        <f>HLOOKUP(Coal!$B137, $D$6:$I$7,2,FALSE)</f>
        <v>-</v>
      </c>
      <c r="F29" s="229" t="str">
        <f>HLOOKUP(Biogas!$B137, $D$6:$I$7,2,FALSE)</f>
        <v>+/-</v>
      </c>
      <c r="G29" s="220" t="str">
        <f>HLOOKUP(Biomass_energycrops!$B137, $D$6:$I$7,2,FALSE)</f>
        <v>-</v>
      </c>
      <c r="H29" s="228" t="str">
        <f>HLOOKUP(Biomass_waste!$B137, $D$6:$I$7,2,FALSE)</f>
        <v>+/-</v>
      </c>
      <c r="I29" s="220" t="str">
        <f>HLOOKUP(Biofuels_waste!$B137, $D$6:$I$7,2,FALSE)</f>
        <v>-</v>
      </c>
      <c r="J29" s="220" t="str">
        <f>HLOOKUP(Biofuels_energycrops!$B137, $D$6:$I$7,2,FALSE)</f>
        <v>-</v>
      </c>
      <c r="K29" s="225" t="str">
        <f>HLOOKUP(Biofuels_foodcrops!$B137, $D$6:$I$7,2,FALSE)</f>
        <v>-</v>
      </c>
    </row>
    <row r="30" spans="1:11" ht="25.55" x14ac:dyDescent="0.4">
      <c r="A30" s="355"/>
      <c r="B30" s="200" t="s">
        <v>182</v>
      </c>
      <c r="C30" s="217" t="str">
        <f>HLOOKUP(Oil!$B144, $D$6:$I$7,2,FALSE)</f>
        <v>-</v>
      </c>
      <c r="D30" s="218" t="str">
        <f>HLOOKUP('Natural gas'!$B144, $D$6:$I$7,2,FALSE)</f>
        <v>-</v>
      </c>
      <c r="E30" s="218" t="str">
        <f>HLOOKUP(Coal!$B144, $D$6:$I$7,2,FALSE)</f>
        <v>-</v>
      </c>
      <c r="F30" s="195" t="str">
        <f>HLOOKUP(Biogas!$B144, $D$6:$I$7,2,FALSE)</f>
        <v xml:space="preserve"> </v>
      </c>
      <c r="G30" s="209" t="str">
        <f>HLOOKUP(Biomass_energycrops!$B144, $D$6:$I$7,2,FALSE)</f>
        <v xml:space="preserve"> </v>
      </c>
      <c r="H30" s="209" t="str">
        <f>HLOOKUP(Biomass_waste!$B144, $D$6:$I$7,2,FALSE)</f>
        <v xml:space="preserve"> </v>
      </c>
      <c r="I30" s="209" t="str">
        <f>HLOOKUP(Biofuels_waste!$B144, $D$6:$I$7,2,FALSE)</f>
        <v xml:space="preserve"> </v>
      </c>
      <c r="J30" s="209" t="str">
        <f>HLOOKUP(Biofuels_energycrops!$B144, $D$6:$I$7,2,FALSE)</f>
        <v xml:space="preserve"> </v>
      </c>
      <c r="K30" s="211" t="str">
        <f>HLOOKUP(Biofuels_foodcrops!$B144, $D$6:$I$7,2,FALSE)</f>
        <v xml:space="preserve"> </v>
      </c>
    </row>
    <row r="31" spans="1:11" ht="25.55" x14ac:dyDescent="0.4">
      <c r="A31" s="355"/>
      <c r="B31" s="200" t="s">
        <v>144</v>
      </c>
      <c r="C31" s="217" t="str">
        <f>HLOOKUP(Oil!$B151, $D$6:$I$7,2,FALSE)</f>
        <v>-</v>
      </c>
      <c r="D31" s="218" t="str">
        <f>HLOOKUP('Natural gas'!$B151, $D$6:$I$7,2,FALSE)</f>
        <v>-</v>
      </c>
      <c r="E31" s="218" t="str">
        <f>HLOOKUP(Coal!$B151, $D$6:$I$7,2,FALSE)</f>
        <v>-</v>
      </c>
      <c r="F31" s="195" t="str">
        <f>HLOOKUP(Biogas!$B151, $D$6:$I$7,2,FALSE)</f>
        <v xml:space="preserve"> </v>
      </c>
      <c r="G31" s="220" t="str">
        <f>HLOOKUP(Biomass_energycrops!$B151, $D$6:$I$7,2,FALSE)</f>
        <v>-</v>
      </c>
      <c r="H31" s="209" t="str">
        <f>HLOOKUP(Biomass_waste!$B151, $D$6:$I$7,2,FALSE)</f>
        <v xml:space="preserve"> </v>
      </c>
      <c r="I31" s="220" t="str">
        <f>HLOOKUP(Biofuels_waste!$B151, $D$6:$I$7,2,FALSE)</f>
        <v>-</v>
      </c>
      <c r="J31" s="220" t="str">
        <f>HLOOKUP(Biofuels_energycrops!$B151, $D$6:$I$7,2,FALSE)</f>
        <v>-</v>
      </c>
      <c r="K31" s="225" t="str">
        <f>HLOOKUP(Biofuels_foodcrops!$B151, $D$6:$I$7,2,FALSE)</f>
        <v>-</v>
      </c>
    </row>
    <row r="32" spans="1:11" ht="25.55" x14ac:dyDescent="0.4">
      <c r="A32" s="355"/>
      <c r="B32" s="200" t="s">
        <v>186</v>
      </c>
      <c r="C32" s="217" t="str">
        <f>HLOOKUP(Oil!$B158, $D$6:$I$7,2,FALSE)</f>
        <v>-</v>
      </c>
      <c r="D32" s="218" t="str">
        <f>HLOOKUP('Natural gas'!$B158, $D$6:$I$7,2,FALSE)</f>
        <v>-</v>
      </c>
      <c r="E32" s="218" t="str">
        <f>HLOOKUP(Coal!$B158, $D$6:$I$7,2,FALSE)</f>
        <v>-</v>
      </c>
      <c r="F32" s="222" t="str">
        <f>HLOOKUP(Biogas!$B158, $D$6:$I$7,2,FALSE)</f>
        <v>+</v>
      </c>
      <c r="G32" s="228" t="str">
        <f>HLOOKUP(Biomass_energycrops!$B158, $D$6:$I$7,2,FALSE)</f>
        <v>+/-</v>
      </c>
      <c r="H32" s="231" t="str">
        <f>HLOOKUP(Biomass_waste!$B158, $D$6:$I$7,2,FALSE)</f>
        <v>+</v>
      </c>
      <c r="I32" s="231" t="str">
        <f>HLOOKUP(Biofuels_waste!$B158, $D$6:$I$7,2,FALSE)</f>
        <v>+</v>
      </c>
      <c r="J32" s="228" t="str">
        <f>HLOOKUP(Biofuels_energycrops!$B158, $D$6:$I$7,2,FALSE)</f>
        <v>+/-</v>
      </c>
      <c r="K32" s="232" t="str">
        <f>HLOOKUP(Biofuels_foodcrops!$B158, $D$6:$I$7,2,FALSE)</f>
        <v>+/-</v>
      </c>
    </row>
    <row r="33" spans="1:11" ht="25.55" x14ac:dyDescent="0.4">
      <c r="A33" s="355"/>
      <c r="B33" s="200" t="s">
        <v>178</v>
      </c>
      <c r="C33" s="217" t="str">
        <f>HLOOKUP(Oil!$B165, $D$6:$I$7,2,FALSE)</f>
        <v>-</v>
      </c>
      <c r="D33" s="218" t="str">
        <f>HLOOKUP('Natural gas'!$B165, $D$6:$I$7,2,FALSE)</f>
        <v>-</v>
      </c>
      <c r="E33" s="218" t="str">
        <f>HLOOKUP(Coal!$B165, $D$6:$I$7,2,FALSE)</f>
        <v>-</v>
      </c>
      <c r="F33" s="222" t="str">
        <f>HLOOKUP(Biogas!$B165, $D$6:$I$7,2,FALSE)</f>
        <v>+</v>
      </c>
      <c r="G33" s="220" t="str">
        <f>HLOOKUP(Biomass_energycrops!$B165, $D$6:$I$7,2,FALSE)</f>
        <v>-</v>
      </c>
      <c r="H33" s="209" t="str">
        <f>HLOOKUP(Biomass_waste!$B165, $D$6:$I$7,2,FALSE)</f>
        <v xml:space="preserve"> </v>
      </c>
      <c r="I33" s="231" t="str">
        <f>HLOOKUP(Biofuels_waste!$B165, $D$6:$I$7,2,FALSE)</f>
        <v>+</v>
      </c>
      <c r="J33" s="220" t="str">
        <f>HLOOKUP(Biofuels_energycrops!$B165, $D$6:$I$7,2,FALSE)</f>
        <v>-</v>
      </c>
      <c r="K33" s="226" t="str">
        <f>HLOOKUP(Biofuels_foodcrops!$B165, $D$6:$I$7,2,FALSE)</f>
        <v>- -</v>
      </c>
    </row>
    <row r="34" spans="1:11" ht="25.55" x14ac:dyDescent="0.4">
      <c r="A34" s="355"/>
      <c r="B34" s="200" t="s">
        <v>145</v>
      </c>
      <c r="C34" s="217" t="str">
        <f>HLOOKUP(Oil!$B172, $D$6:$I$7,2,FALSE)</f>
        <v>-</v>
      </c>
      <c r="D34" s="218" t="str">
        <f>HLOOKUP('Natural gas'!$B172, $D$6:$I$7,2,FALSE)</f>
        <v>-</v>
      </c>
      <c r="E34" s="218" t="str">
        <f>HLOOKUP(Coal!$B172, $D$6:$I$7,2,FALSE)</f>
        <v>-</v>
      </c>
      <c r="F34" s="195" t="str">
        <f>HLOOKUP(Biogas!$B172, $D$6:$I$7,2,FALSE)</f>
        <v xml:space="preserve"> </v>
      </c>
      <c r="G34" s="220" t="str">
        <f>HLOOKUP(Biomass_energycrops!$B172, $D$6:$I$7,2,FALSE)</f>
        <v>-</v>
      </c>
      <c r="H34" s="209" t="str">
        <f>HLOOKUP(Biomass_waste!$B172, $D$6:$I$7,2,FALSE)</f>
        <v xml:space="preserve"> </v>
      </c>
      <c r="I34" s="334" t="str">
        <f>HLOOKUP(Biofuels_waste!$B172, $D$6:$I$7,2,FALSE)</f>
        <v xml:space="preserve"> </v>
      </c>
      <c r="J34" s="220" t="str">
        <f>HLOOKUP(Biofuels_energycrops!$B172, $D$6:$I$7,2,FALSE)</f>
        <v>-</v>
      </c>
      <c r="K34" s="225" t="str">
        <f>HLOOKUP(Biofuels_foodcrops!$B172, $D$6:$I$7,2,FALSE)</f>
        <v>-</v>
      </c>
    </row>
    <row r="35" spans="1:11" ht="25.55" x14ac:dyDescent="0.4">
      <c r="A35" s="355"/>
      <c r="B35" s="200" t="s">
        <v>177</v>
      </c>
      <c r="C35" s="217" t="str">
        <f>HLOOKUP(Oil!$B179, $D$6:$I$7,2,FALSE)</f>
        <v>-</v>
      </c>
      <c r="D35" s="218" t="str">
        <f>HLOOKUP('Natural gas'!$B179, $D$6:$I$7,2,FALSE)</f>
        <v>-</v>
      </c>
      <c r="E35" s="218" t="str">
        <f>HLOOKUP(Coal!$B179, $D$6:$I$7,2,FALSE)</f>
        <v>-</v>
      </c>
      <c r="F35" s="195" t="str">
        <f>HLOOKUP(Biogas!$B179, $D$6:$I$7,2,FALSE)</f>
        <v xml:space="preserve"> </v>
      </c>
      <c r="G35" s="220" t="str">
        <f>HLOOKUP(Biomass_energycrops!$B179, $D$6:$I$7,2,FALSE)</f>
        <v>-</v>
      </c>
      <c r="H35" s="209" t="str">
        <f>HLOOKUP(Biomass_waste!$B179, $D$6:$I$7,2,FALSE)</f>
        <v xml:space="preserve"> </v>
      </c>
      <c r="I35" s="220" t="str">
        <f>HLOOKUP(Biofuels_waste!$B179, $D$6:$I$7,2,FALSE)</f>
        <v>-</v>
      </c>
      <c r="J35" s="220" t="str">
        <f>HLOOKUP(Biofuels_energycrops!$B179, $D$6:$I$7,2,FALSE)</f>
        <v>-</v>
      </c>
      <c r="K35" s="225" t="str">
        <f>HLOOKUP(Biofuels_foodcrops!$B179, $D$6:$I$7,2,FALSE)</f>
        <v>-</v>
      </c>
    </row>
    <row r="36" spans="1:11" ht="25.55" x14ac:dyDescent="0.4">
      <c r="A36" s="355"/>
      <c r="B36" s="200" t="s">
        <v>146</v>
      </c>
      <c r="C36" s="217" t="str">
        <f>HLOOKUP(Oil!$B186, $D$6:$I$7,2,FALSE)</f>
        <v>-</v>
      </c>
      <c r="D36" s="218" t="str">
        <f>HLOOKUP('Natural gas'!$B186, $D$6:$I$7,2,FALSE)</f>
        <v>-</v>
      </c>
      <c r="E36" s="218" t="str">
        <f>HLOOKUP(Coal!$B186, $D$6:$I$7,2,FALSE)</f>
        <v>-</v>
      </c>
      <c r="F36" s="195" t="str">
        <f>HLOOKUP(Biogas!$B186, $D$6:$I$7,2,FALSE)</f>
        <v xml:space="preserve"> </v>
      </c>
      <c r="G36" s="228" t="str">
        <f>HLOOKUP(Biomass_energycrops!$B186, $D$6:$I$7,2,FALSE)</f>
        <v>+/-</v>
      </c>
      <c r="H36" s="209" t="str">
        <f>HLOOKUP(Biomass_waste!$B186, $D$6:$I$7,2,FALSE)</f>
        <v xml:space="preserve"> </v>
      </c>
      <c r="I36" s="220" t="str">
        <f>HLOOKUP(Biofuels_waste!$B186, $D$6:$I$7,2,FALSE)</f>
        <v>-</v>
      </c>
      <c r="J36" s="228" t="str">
        <f>HLOOKUP(Biofuels_energycrops!$B186, $D$6:$I$7,2,FALSE)</f>
        <v>+/-</v>
      </c>
      <c r="K36" s="225" t="str">
        <f>HLOOKUP(Biofuels_foodcrops!$B186, $D$6:$I$7,2,FALSE)</f>
        <v>-</v>
      </c>
    </row>
    <row r="37" spans="1:11" ht="25.55" x14ac:dyDescent="0.4">
      <c r="A37" s="355"/>
      <c r="B37" s="200" t="s">
        <v>179</v>
      </c>
      <c r="C37" s="217" t="str">
        <f>HLOOKUP(Oil!$B193, $D$6:$I$7,2,FALSE)</f>
        <v>-</v>
      </c>
      <c r="D37" s="218" t="str">
        <f>HLOOKUP('Natural gas'!$B193, $D$6:$I$7,2,FALSE)</f>
        <v>-</v>
      </c>
      <c r="E37" s="218" t="str">
        <f>HLOOKUP(Coal!$B193, $D$6:$I$7,2,FALSE)</f>
        <v>-</v>
      </c>
      <c r="F37" s="195" t="str">
        <f>HLOOKUP(Biogas!$B193, $D$6:$I$7,2,FALSE)</f>
        <v xml:space="preserve"> </v>
      </c>
      <c r="G37" s="209" t="str">
        <f>HLOOKUP(Biomass_energycrops!$B193, $D$6:$I$7,2,FALSE)</f>
        <v xml:space="preserve"> </v>
      </c>
      <c r="H37" s="209" t="str">
        <f>HLOOKUP(Biomass_waste!$B193, $D$6:$I$7,2,FALSE)</f>
        <v xml:space="preserve"> </v>
      </c>
      <c r="I37" s="209" t="str">
        <f>HLOOKUP(Biofuels_waste!$B193, $D$6:$I$7,2,FALSE)</f>
        <v xml:space="preserve"> </v>
      </c>
      <c r="J37" s="209" t="str">
        <f>HLOOKUP(Biofuels_energycrops!$B193, $D$6:$I$7,2,FALSE)</f>
        <v xml:space="preserve"> </v>
      </c>
      <c r="K37" s="211" t="str">
        <f>HLOOKUP(Biofuels_foodcrops!$B193, $D$6:$I$7,2,FALSE)</f>
        <v xml:space="preserve"> </v>
      </c>
    </row>
    <row r="38" spans="1:11" ht="25.55" x14ac:dyDescent="0.4">
      <c r="A38" s="355"/>
      <c r="B38" s="200" t="s">
        <v>147</v>
      </c>
      <c r="C38" s="217" t="str">
        <f>HLOOKUP(Oil!$B200, $D$6:$I$7,2,FALSE)</f>
        <v>-</v>
      </c>
      <c r="D38" s="218" t="str">
        <f>HLOOKUP('Natural gas'!$B200, $D$6:$I$7,2,FALSE)</f>
        <v>-</v>
      </c>
      <c r="E38" s="218" t="str">
        <f>HLOOKUP(Coal!$B200, $D$6:$I$7,2,FALSE)</f>
        <v>-</v>
      </c>
      <c r="F38" s="195" t="str">
        <f>HLOOKUP(Biogas!$B200, $D$6:$I$7,2,FALSE)</f>
        <v xml:space="preserve"> </v>
      </c>
      <c r="G38" s="209" t="str">
        <f>HLOOKUP(Biomass_energycrops!$B200, $D$6:$I$7,2,FALSE)</f>
        <v xml:space="preserve"> </v>
      </c>
      <c r="H38" s="209" t="str">
        <f>HLOOKUP(Biomass_waste!$B200, $D$6:$I$7,2,FALSE)</f>
        <v xml:space="preserve"> </v>
      </c>
      <c r="I38" s="209" t="str">
        <f>HLOOKUP(Biofuels_waste!$B200, $D$6:$I$7,2,FALSE)</f>
        <v xml:space="preserve"> </v>
      </c>
      <c r="J38" s="209" t="str">
        <f>HLOOKUP(Biofuels_energycrops!$B200, $D$6:$I$7,2,FALSE)</f>
        <v xml:space="preserve"> </v>
      </c>
      <c r="K38" s="211" t="str">
        <f>HLOOKUP(Biofuels_foodcrops!$B200, $D$6:$I$7,2,FALSE)</f>
        <v xml:space="preserve"> </v>
      </c>
    </row>
    <row r="39" spans="1:11" ht="25.55" x14ac:dyDescent="0.4">
      <c r="A39" s="355"/>
      <c r="B39" s="200" t="s">
        <v>148</v>
      </c>
      <c r="C39" s="217" t="str">
        <f>HLOOKUP(Oil!$B207, $D$6:$I$7,2,FALSE)</f>
        <v>-</v>
      </c>
      <c r="D39" s="206" t="str">
        <f>HLOOKUP('Natural gas'!$B207, $D$6:$I$7,2,FALSE)</f>
        <v xml:space="preserve"> </v>
      </c>
      <c r="E39" s="219" t="str">
        <f>HLOOKUP(Coal!$B207, $D$6:$I$7,2,FALSE)</f>
        <v>-</v>
      </c>
      <c r="F39" s="230" t="str">
        <f>HLOOKUP(Biogas!$B207, $D$6:$I$7,2,FALSE)</f>
        <v>+</v>
      </c>
      <c r="G39" s="227" t="str">
        <f>HLOOKUP(Biomass_energycrops!$B207, $D$6:$I$7,2,FALSE)</f>
        <v>+/-</v>
      </c>
      <c r="H39" s="212" t="str">
        <f>HLOOKUP(Biomass_waste!$B207, $D$6:$I$7,2,FALSE)</f>
        <v xml:space="preserve"> </v>
      </c>
      <c r="I39" s="212" t="str">
        <f>HLOOKUP(Biofuels_waste!$B207, $D$6:$I$7,2,FALSE)</f>
        <v xml:space="preserve"> </v>
      </c>
      <c r="J39" s="227" t="str">
        <f>HLOOKUP(Biofuels_energycrops!$B207, $D$6:$I$7,2,FALSE)</f>
        <v>+/-</v>
      </c>
      <c r="K39" s="225" t="str">
        <f>HLOOKUP(Biofuels_foodcrops!$B207, $D$6:$I$7,2,FALSE)</f>
        <v>-</v>
      </c>
    </row>
    <row r="40" spans="1:11" ht="25.55" x14ac:dyDescent="0.4">
      <c r="A40" s="356"/>
      <c r="B40" s="200" t="s">
        <v>149</v>
      </c>
      <c r="C40" s="207" t="str">
        <f>HLOOKUP(Oil!$B214, $D$6:$I$7,2,FALSE)</f>
        <v xml:space="preserve"> </v>
      </c>
      <c r="D40" s="208" t="str">
        <f>HLOOKUP('Natural gas'!$B214, $D$6:$I$7,2,FALSE)</f>
        <v xml:space="preserve"> </v>
      </c>
      <c r="E40" s="208" t="str">
        <f>HLOOKUP(Coal!$B214, $D$6:$I$7,2,FALSE)</f>
        <v xml:space="preserve"> </v>
      </c>
      <c r="F40" s="208" t="str">
        <f>HLOOKUP(Biogas!$B214, $D$6:$I$7,2,FALSE)</f>
        <v xml:space="preserve"> </v>
      </c>
      <c r="G40" s="213" t="str">
        <f>HLOOKUP(Biomass_energycrops!$B214, $D$6:$I$7,2,FALSE)</f>
        <v xml:space="preserve"> </v>
      </c>
      <c r="H40" s="213" t="str">
        <f>HLOOKUP(Biomass_waste!$B214, $D$6:$I$7,2,FALSE)</f>
        <v xml:space="preserve"> </v>
      </c>
      <c r="I40" s="213" t="str">
        <f>HLOOKUP(Biofuels_waste!$B214, $D$6:$I$7,2,FALSE)</f>
        <v xml:space="preserve"> </v>
      </c>
      <c r="J40" s="213" t="str">
        <f>HLOOKUP(Biofuels_energycrops!$B214, $D$6:$I$7,2,FALSE)</f>
        <v xml:space="preserve"> </v>
      </c>
      <c r="K40" s="214" t="str">
        <f>HLOOKUP(Biofuels_foodcrops!$B214, $D$6:$I$7,2,FALSE)</f>
        <v xml:space="preserve"> </v>
      </c>
    </row>
  </sheetData>
  <mergeCells count="3">
    <mergeCell ref="A11:A24"/>
    <mergeCell ref="A26:A40"/>
    <mergeCell ref="A9:M9"/>
  </mergeCells>
  <phoneticPr fontId="8" type="noConversion"/>
  <hyperlinks>
    <hyperlink ref="C10" location="Oil!A1" display="Oil"/>
    <hyperlink ref="D10" location="'Natural gas'!A1" display="Natural gas"/>
    <hyperlink ref="E10" location="Coal!A1" display="Coal"/>
    <hyperlink ref="F10" location="Biogas!A1" display="Biogas"/>
    <hyperlink ref="G10" location="Biomass_energycrops!A1" display="Biomass_energycrops"/>
    <hyperlink ref="H10" location="Biomass_waste!A1" display="Biomass_waste"/>
    <hyperlink ref="I10" location="Biofuels_waste!A1" display="Biofuels_waste"/>
    <hyperlink ref="J10" location="Biofuels_energycrops!A1" display="Biofuels_energycrops"/>
    <hyperlink ref="K10" location="Biofuels_foodcrops!A1" display="Biofuels_foodcrops"/>
  </hyperlinks>
  <pageMargins left="0.75000000000000011" right="0.75000000000000011" top="1" bottom="1" header="0.5" footer="0.5"/>
  <pageSetup paperSize="9" scale="42" orientation="landscape" horizontalDpi="4294967292" verticalDpi="4294967292"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pageSetUpPr fitToPage="1"/>
  </sheetPr>
  <dimension ref="A1:S43"/>
  <sheetViews>
    <sheetView topLeftCell="A4" zoomScale="50" zoomScaleNormal="50" workbookViewId="0">
      <selection activeCell="D16" sqref="D16"/>
    </sheetView>
  </sheetViews>
  <sheetFormatPr defaultColWidth="11.375" defaultRowHeight="12.45" x14ac:dyDescent="0.2"/>
  <cols>
    <col min="2" max="2" width="59.25" customWidth="1"/>
    <col min="3" max="3" width="20.75" customWidth="1"/>
    <col min="4" max="4" width="19.875" customWidth="1"/>
    <col min="5" max="5" width="20.75" customWidth="1"/>
    <col min="6" max="13" width="19.875" customWidth="1"/>
    <col min="14" max="15" width="19.75" customWidth="1"/>
  </cols>
  <sheetData>
    <row r="1" spans="1:19" ht="30.8" x14ac:dyDescent="0.5">
      <c r="A1" s="17" t="s">
        <v>194</v>
      </c>
      <c r="B1" s="3"/>
      <c r="C1" s="1"/>
      <c r="D1" s="1"/>
      <c r="E1" s="1"/>
      <c r="F1" s="1"/>
      <c r="G1" s="1"/>
      <c r="H1" s="1"/>
    </row>
    <row r="2" spans="1:19" ht="13.1" x14ac:dyDescent="0.25">
      <c r="A2" s="1"/>
      <c r="B2" s="1"/>
      <c r="C2" s="1"/>
      <c r="D2" s="1"/>
      <c r="E2" s="1"/>
      <c r="F2" s="1"/>
      <c r="G2" s="1"/>
      <c r="H2" s="1"/>
    </row>
    <row r="3" spans="1:19" ht="25.55" x14ac:dyDescent="0.4">
      <c r="A3" s="3"/>
      <c r="B3" s="1"/>
      <c r="C3" s="15" t="s">
        <v>151</v>
      </c>
      <c r="D3" s="2" t="s">
        <v>183</v>
      </c>
      <c r="E3" s="15" t="s">
        <v>184</v>
      </c>
      <c r="F3" s="16">
        <f>Introduction!B8</f>
        <v>39955</v>
      </c>
      <c r="G3" s="15" t="s">
        <v>185</v>
      </c>
      <c r="H3" s="2">
        <f>Introduction!B6</f>
        <v>1.8</v>
      </c>
    </row>
    <row r="4" spans="1:19" s="282" customFormat="1" ht="23.25" customHeight="1" x14ac:dyDescent="0.45">
      <c r="B4" s="283" t="s">
        <v>646</v>
      </c>
      <c r="C4" s="284"/>
      <c r="D4" s="285"/>
      <c r="E4" s="286"/>
      <c r="F4" s="285"/>
      <c r="G4" s="287"/>
      <c r="H4" s="288"/>
      <c r="I4" s="288"/>
      <c r="J4" s="288"/>
      <c r="K4" s="288"/>
      <c r="L4" s="288"/>
      <c r="M4" s="288"/>
      <c r="N4" s="288"/>
    </row>
    <row r="5" spans="1:19" s="289" customFormat="1" ht="10" customHeight="1" x14ac:dyDescent="0.45">
      <c r="B5" s="290"/>
      <c r="C5" s="291"/>
      <c r="D5" s="292"/>
      <c r="E5" s="293"/>
      <c r="F5" s="292"/>
      <c r="G5" s="293"/>
      <c r="H5" s="292"/>
      <c r="I5" s="294"/>
      <c r="J5" s="294"/>
      <c r="K5" s="294"/>
      <c r="L5" s="294"/>
      <c r="Q5" s="295"/>
    </row>
    <row r="6" spans="1:19" s="296" customFormat="1" ht="26.2" x14ac:dyDescent="0.45">
      <c r="J6" s="297"/>
      <c r="K6" s="298"/>
      <c r="Q6" s="299"/>
    </row>
    <row r="7" spans="1:19" s="289" customFormat="1" ht="80.55" customHeight="1" x14ac:dyDescent="0.45">
      <c r="B7" s="300"/>
      <c r="C7" s="301"/>
      <c r="D7" s="185" t="s">
        <v>569</v>
      </c>
      <c r="E7" s="185" t="s">
        <v>479</v>
      </c>
      <c r="F7" s="186" t="s">
        <v>632</v>
      </c>
      <c r="G7" s="185" t="s">
        <v>505</v>
      </c>
      <c r="H7" s="185" t="s">
        <v>643</v>
      </c>
      <c r="I7" s="185" t="s">
        <v>433</v>
      </c>
      <c r="J7" s="302"/>
      <c r="K7" s="293"/>
      <c r="M7" s="296"/>
      <c r="Q7" s="295"/>
    </row>
    <row r="8" spans="1:19" s="303" customFormat="1" ht="34.049999999999997" x14ac:dyDescent="0.45">
      <c r="B8" s="290" t="s">
        <v>644</v>
      </c>
      <c r="C8" s="291"/>
      <c r="D8" s="190" t="s">
        <v>630</v>
      </c>
      <c r="E8" s="191" t="s">
        <v>631</v>
      </c>
      <c r="F8" s="304" t="s">
        <v>632</v>
      </c>
      <c r="G8" s="192" t="s">
        <v>633</v>
      </c>
      <c r="H8" s="193" t="s">
        <v>634</v>
      </c>
      <c r="I8" s="194" t="s">
        <v>635</v>
      </c>
      <c r="J8" s="305"/>
      <c r="M8" s="306"/>
      <c r="S8" s="307"/>
    </row>
    <row r="9" spans="1:19" s="282" customFormat="1" ht="52.55" customHeight="1" x14ac:dyDescent="0.35">
      <c r="B9" s="308"/>
      <c r="C9" s="315" t="s">
        <v>653</v>
      </c>
      <c r="D9" s="315" t="s">
        <v>654</v>
      </c>
      <c r="E9" s="315" t="s">
        <v>640</v>
      </c>
      <c r="G9" s="297"/>
      <c r="H9" s="297"/>
      <c r="I9" s="305"/>
      <c r="J9" s="284"/>
      <c r="K9" s="288"/>
      <c r="L9" s="288"/>
      <c r="M9" s="288"/>
      <c r="N9" s="288"/>
    </row>
    <row r="10" spans="1:19" s="282" customFormat="1" ht="21.95" customHeight="1" x14ac:dyDescent="0.35">
      <c r="B10" s="309" t="s">
        <v>655</v>
      </c>
      <c r="C10" s="310"/>
      <c r="D10" s="309" t="s">
        <v>645</v>
      </c>
      <c r="E10" s="310"/>
      <c r="F10" s="310"/>
      <c r="G10" s="310"/>
      <c r="H10" s="310"/>
      <c r="I10" s="310"/>
      <c r="J10" s="310"/>
      <c r="K10" s="311"/>
      <c r="L10" s="310"/>
      <c r="M10" s="310"/>
      <c r="N10" s="310"/>
      <c r="O10" s="310"/>
    </row>
    <row r="11" spans="1:19" s="24" customFormat="1" ht="21.95" customHeight="1" x14ac:dyDescent="0.25">
      <c r="A11" s="199"/>
      <c r="B11" s="198"/>
      <c r="C11" s="264" t="s">
        <v>648</v>
      </c>
      <c r="D11" s="265" t="s">
        <v>649</v>
      </c>
      <c r="E11" s="263" t="s">
        <v>639</v>
      </c>
      <c r="F11" s="266" t="s">
        <v>460</v>
      </c>
      <c r="G11" s="266" t="s">
        <v>619</v>
      </c>
      <c r="H11" s="266" t="s">
        <v>620</v>
      </c>
      <c r="I11" s="266" t="s">
        <v>621</v>
      </c>
      <c r="J11" s="266" t="s">
        <v>622</v>
      </c>
      <c r="K11" s="267" t="s">
        <v>623</v>
      </c>
    </row>
    <row r="12" spans="1:19" s="4" customFormat="1" ht="18.350000000000001" customHeight="1" x14ac:dyDescent="0.4">
      <c r="A12" s="355" t="s">
        <v>217</v>
      </c>
      <c r="B12" s="200" t="s">
        <v>209</v>
      </c>
      <c r="C12" s="217" t="s">
        <v>633</v>
      </c>
      <c r="D12" s="195" t="s">
        <v>635</v>
      </c>
      <c r="E12" s="195" t="s">
        <v>635</v>
      </c>
      <c r="F12" s="195" t="s">
        <v>635</v>
      </c>
      <c r="G12" s="209" t="s">
        <v>635</v>
      </c>
      <c r="H12" s="209" t="s">
        <v>635</v>
      </c>
      <c r="I12" s="209" t="s">
        <v>635</v>
      </c>
      <c r="J12" s="209" t="s">
        <v>635</v>
      </c>
      <c r="K12" s="210" t="s">
        <v>635</v>
      </c>
    </row>
    <row r="13" spans="1:19" s="23" customFormat="1" ht="18.350000000000001" customHeight="1" x14ac:dyDescent="0.4">
      <c r="A13" s="355"/>
      <c r="B13" s="200" t="s">
        <v>210</v>
      </c>
      <c r="C13" s="217" t="s">
        <v>633</v>
      </c>
      <c r="D13" s="218" t="s">
        <v>633</v>
      </c>
      <c r="E13" s="195" t="s">
        <v>635</v>
      </c>
      <c r="F13" s="195" t="s">
        <v>635</v>
      </c>
      <c r="G13" s="209" t="s">
        <v>635</v>
      </c>
      <c r="H13" s="209" t="s">
        <v>635</v>
      </c>
      <c r="I13" s="209" t="s">
        <v>635</v>
      </c>
      <c r="J13" s="209" t="s">
        <v>635</v>
      </c>
      <c r="K13" s="211" t="s">
        <v>635</v>
      </c>
    </row>
    <row r="14" spans="1:19" s="23" customFormat="1" ht="25.55" x14ac:dyDescent="0.4">
      <c r="A14" s="355"/>
      <c r="B14" s="200" t="s">
        <v>211</v>
      </c>
      <c r="C14" s="217" t="s">
        <v>633</v>
      </c>
      <c r="D14" s="218" t="s">
        <v>633</v>
      </c>
      <c r="E14" s="195" t="s">
        <v>635</v>
      </c>
      <c r="F14" s="195" t="s">
        <v>635</v>
      </c>
      <c r="G14" s="209" t="s">
        <v>635</v>
      </c>
      <c r="H14" s="209" t="s">
        <v>635</v>
      </c>
      <c r="I14" s="209" t="s">
        <v>635</v>
      </c>
      <c r="J14" s="209" t="s">
        <v>635</v>
      </c>
      <c r="K14" s="211" t="s">
        <v>635</v>
      </c>
    </row>
    <row r="15" spans="1:19" s="23" customFormat="1" ht="25.55" x14ac:dyDescent="0.4">
      <c r="A15" s="355"/>
      <c r="B15" s="79" t="s">
        <v>212</v>
      </c>
      <c r="C15" s="204" t="s">
        <v>635</v>
      </c>
      <c r="D15" s="195" t="s">
        <v>635</v>
      </c>
      <c r="E15" s="195" t="s">
        <v>635</v>
      </c>
      <c r="F15" s="195" t="s">
        <v>635</v>
      </c>
      <c r="G15" s="209" t="s">
        <v>635</v>
      </c>
      <c r="H15" s="209" t="s">
        <v>635</v>
      </c>
      <c r="I15" s="209" t="s">
        <v>635</v>
      </c>
      <c r="J15" s="209" t="s">
        <v>635</v>
      </c>
      <c r="K15" s="211" t="s">
        <v>635</v>
      </c>
    </row>
    <row r="16" spans="1:19" s="23" customFormat="1" ht="25.55" x14ac:dyDescent="0.4">
      <c r="A16" s="355"/>
      <c r="B16" s="201" t="s">
        <v>188</v>
      </c>
      <c r="C16" s="312" t="s">
        <v>650</v>
      </c>
      <c r="D16" s="313" t="s">
        <v>651</v>
      </c>
      <c r="E16" s="313">
        <v>2.2999999999999998</v>
      </c>
      <c r="F16" s="218" t="s">
        <v>633</v>
      </c>
      <c r="G16" s="220" t="s">
        <v>633</v>
      </c>
      <c r="H16" s="220" t="s">
        <v>633</v>
      </c>
      <c r="I16" s="220" t="s">
        <v>633</v>
      </c>
      <c r="J16" s="220" t="s">
        <v>633</v>
      </c>
      <c r="K16" s="225" t="s">
        <v>633</v>
      </c>
    </row>
    <row r="17" spans="1:11" s="23" customFormat="1" ht="25.55" x14ac:dyDescent="0.4">
      <c r="A17" s="355"/>
      <c r="B17" s="201" t="s">
        <v>189</v>
      </c>
      <c r="C17" s="312">
        <v>1.46</v>
      </c>
      <c r="D17" s="313">
        <v>0.37</v>
      </c>
      <c r="E17" s="313">
        <v>0.34</v>
      </c>
      <c r="F17" s="218" t="s">
        <v>633</v>
      </c>
      <c r="G17" s="220" t="s">
        <v>633</v>
      </c>
      <c r="H17" s="220" t="s">
        <v>633</v>
      </c>
      <c r="I17" s="220" t="s">
        <v>633</v>
      </c>
      <c r="J17" s="220" t="s">
        <v>633</v>
      </c>
      <c r="K17" s="225" t="s">
        <v>633</v>
      </c>
    </row>
    <row r="18" spans="1:11" s="23" customFormat="1" ht="25.55" x14ac:dyDescent="0.4">
      <c r="A18" s="355"/>
      <c r="B18" s="201" t="s">
        <v>213</v>
      </c>
      <c r="C18" s="217" t="s">
        <v>633</v>
      </c>
      <c r="D18" s="218" t="s">
        <v>633</v>
      </c>
      <c r="E18" s="218" t="s">
        <v>633</v>
      </c>
      <c r="F18" s="195" t="s">
        <v>635</v>
      </c>
      <c r="G18" s="209" t="s">
        <v>635</v>
      </c>
      <c r="H18" s="209" t="s">
        <v>635</v>
      </c>
      <c r="I18" s="209" t="s">
        <v>635</v>
      </c>
      <c r="J18" s="209" t="s">
        <v>635</v>
      </c>
      <c r="K18" s="211" t="s">
        <v>635</v>
      </c>
    </row>
    <row r="19" spans="1:11" s="23" customFormat="1" ht="25.55" x14ac:dyDescent="0.4">
      <c r="A19" s="355"/>
      <c r="B19" s="201" t="s">
        <v>177</v>
      </c>
      <c r="C19" s="217" t="s">
        <v>633</v>
      </c>
      <c r="D19" s="218" t="s">
        <v>633</v>
      </c>
      <c r="E19" s="218" t="s">
        <v>633</v>
      </c>
      <c r="F19" s="195" t="s">
        <v>635</v>
      </c>
      <c r="G19" s="220" t="s">
        <v>633</v>
      </c>
      <c r="H19" s="209" t="s">
        <v>635</v>
      </c>
      <c r="I19" s="228" t="s">
        <v>632</v>
      </c>
      <c r="J19" s="220" t="s">
        <v>633</v>
      </c>
      <c r="K19" s="225" t="s">
        <v>633</v>
      </c>
    </row>
    <row r="20" spans="1:11" s="23" customFormat="1" ht="25.55" x14ac:dyDescent="0.4">
      <c r="A20" s="355"/>
      <c r="B20" s="201" t="s">
        <v>214</v>
      </c>
      <c r="C20" s="312">
        <v>5.55</v>
      </c>
      <c r="D20" s="218" t="s">
        <v>633</v>
      </c>
      <c r="E20" s="218" t="s">
        <v>633</v>
      </c>
      <c r="F20" s="222" t="s">
        <v>631</v>
      </c>
      <c r="G20" s="220" t="s">
        <v>633</v>
      </c>
      <c r="H20" s="209" t="s">
        <v>635</v>
      </c>
      <c r="I20" s="209" t="s">
        <v>635</v>
      </c>
      <c r="J20" s="220" t="s">
        <v>633</v>
      </c>
      <c r="K20" s="225" t="s">
        <v>633</v>
      </c>
    </row>
    <row r="21" spans="1:11" s="23" customFormat="1" ht="25.55" x14ac:dyDescent="0.4">
      <c r="A21" s="355"/>
      <c r="B21" s="201" t="s">
        <v>1</v>
      </c>
      <c r="C21" s="223" t="s">
        <v>634</v>
      </c>
      <c r="D21" s="218" t="s">
        <v>633</v>
      </c>
      <c r="E21" s="218" t="s">
        <v>633</v>
      </c>
      <c r="F21" s="195" t="s">
        <v>635</v>
      </c>
      <c r="G21" s="220" t="s">
        <v>633</v>
      </c>
      <c r="H21" s="209" t="s">
        <v>635</v>
      </c>
      <c r="I21" s="209" t="s">
        <v>635</v>
      </c>
      <c r="J21" s="220" t="s">
        <v>633</v>
      </c>
      <c r="K21" s="225" t="s">
        <v>633</v>
      </c>
    </row>
    <row r="22" spans="1:11" s="23" customFormat="1" ht="25.55" x14ac:dyDescent="0.4">
      <c r="A22" s="355"/>
      <c r="B22" s="201" t="s">
        <v>190</v>
      </c>
      <c r="C22" s="217" t="s">
        <v>633</v>
      </c>
      <c r="D22" s="218" t="s">
        <v>633</v>
      </c>
      <c r="E22" s="218" t="s">
        <v>633</v>
      </c>
      <c r="F22" s="195" t="s">
        <v>635</v>
      </c>
      <c r="G22" s="209" t="s">
        <v>635</v>
      </c>
      <c r="H22" s="209" t="s">
        <v>635</v>
      </c>
      <c r="I22" s="209" t="s">
        <v>635</v>
      </c>
      <c r="J22" s="209" t="s">
        <v>635</v>
      </c>
      <c r="K22" s="211" t="s">
        <v>635</v>
      </c>
    </row>
    <row r="23" spans="1:11" s="23" customFormat="1" ht="25.55" x14ac:dyDescent="0.4">
      <c r="A23" s="355"/>
      <c r="B23" s="79" t="s">
        <v>215</v>
      </c>
      <c r="C23" s="217" t="s">
        <v>633</v>
      </c>
      <c r="D23" s="218" t="s">
        <v>633</v>
      </c>
      <c r="E23" s="314">
        <v>0.08</v>
      </c>
      <c r="F23" s="332"/>
      <c r="G23" s="220" t="s">
        <v>633</v>
      </c>
      <c r="H23" s="220" t="s">
        <v>633</v>
      </c>
      <c r="I23" s="220" t="s">
        <v>633</v>
      </c>
      <c r="J23" s="220" t="s">
        <v>633</v>
      </c>
      <c r="K23" s="225" t="s">
        <v>633</v>
      </c>
    </row>
    <row r="24" spans="1:11" s="23" customFormat="1" ht="25.55" x14ac:dyDescent="0.4">
      <c r="A24" s="355"/>
      <c r="B24" s="201" t="s">
        <v>143</v>
      </c>
      <c r="C24" s="204" t="s">
        <v>635</v>
      </c>
      <c r="D24" s="195" t="s">
        <v>635</v>
      </c>
      <c r="E24" s="195" t="s">
        <v>635</v>
      </c>
      <c r="F24" s="195" t="s">
        <v>635</v>
      </c>
      <c r="G24" s="209" t="s">
        <v>635</v>
      </c>
      <c r="H24" s="221" t="s">
        <v>635</v>
      </c>
      <c r="I24" s="209" t="s">
        <v>635</v>
      </c>
      <c r="J24" s="209" t="s">
        <v>635</v>
      </c>
      <c r="K24" s="211" t="s">
        <v>635</v>
      </c>
    </row>
    <row r="25" spans="1:11" s="23" customFormat="1" ht="25.55" x14ac:dyDescent="0.4">
      <c r="A25" s="356"/>
      <c r="B25" s="336" t="s">
        <v>2</v>
      </c>
      <c r="C25" s="337" t="s">
        <v>631</v>
      </c>
      <c r="D25" s="338" t="s">
        <v>631</v>
      </c>
      <c r="E25" s="338" t="s">
        <v>631</v>
      </c>
      <c r="F25" s="208" t="s">
        <v>635</v>
      </c>
      <c r="G25" s="213" t="s">
        <v>635</v>
      </c>
      <c r="H25" s="213" t="s">
        <v>635</v>
      </c>
      <c r="I25" s="213" t="s">
        <v>635</v>
      </c>
      <c r="J25" s="213" t="s">
        <v>635</v>
      </c>
      <c r="K25" s="214" t="s">
        <v>635</v>
      </c>
    </row>
    <row r="26" spans="1:11" s="23" customFormat="1" ht="25.55" x14ac:dyDescent="0.4">
      <c r="A26" s="80"/>
      <c r="B26" s="202"/>
      <c r="C26" s="205"/>
      <c r="D26" s="195"/>
      <c r="E26" s="195"/>
      <c r="F26" s="195"/>
      <c r="G26" s="209"/>
      <c r="H26" s="209"/>
      <c r="I26" s="209"/>
      <c r="J26" s="209"/>
      <c r="K26" s="211"/>
    </row>
    <row r="27" spans="1:11" s="23" customFormat="1" ht="18.350000000000001" customHeight="1" x14ac:dyDescent="0.4">
      <c r="A27" s="357" t="s">
        <v>218</v>
      </c>
      <c r="B27" s="203" t="s">
        <v>190</v>
      </c>
      <c r="C27" s="339" t="s">
        <v>652</v>
      </c>
      <c r="D27" s="340"/>
      <c r="E27" s="341" t="s">
        <v>633</v>
      </c>
      <c r="F27" s="342" t="s">
        <v>635</v>
      </c>
      <c r="G27" s="343" t="s">
        <v>635</v>
      </c>
      <c r="H27" s="343" t="s">
        <v>635</v>
      </c>
      <c r="I27" s="343" t="s">
        <v>635</v>
      </c>
      <c r="J27" s="343" t="s">
        <v>635</v>
      </c>
      <c r="K27" s="210" t="s">
        <v>635</v>
      </c>
    </row>
    <row r="28" spans="1:11" s="23" customFormat="1" ht="18.350000000000001" customHeight="1" x14ac:dyDescent="0.4">
      <c r="A28" s="355"/>
      <c r="B28" s="200" t="s">
        <v>191</v>
      </c>
      <c r="C28" s="217" t="s">
        <v>633</v>
      </c>
      <c r="D28" s="219" t="s">
        <v>633</v>
      </c>
      <c r="E28" s="219" t="s">
        <v>633</v>
      </c>
      <c r="F28" s="230" t="s">
        <v>631</v>
      </c>
      <c r="G28" s="344" t="s">
        <v>633</v>
      </c>
      <c r="H28" s="345" t="s">
        <v>630</v>
      </c>
      <c r="I28" s="345" t="s">
        <v>630</v>
      </c>
      <c r="J28" s="344" t="s">
        <v>633</v>
      </c>
      <c r="K28" s="225" t="s">
        <v>633</v>
      </c>
    </row>
    <row r="29" spans="1:11" s="23" customFormat="1" ht="25.55" x14ac:dyDescent="0.4">
      <c r="A29" s="355"/>
      <c r="B29" s="200" t="s">
        <v>216</v>
      </c>
      <c r="C29" s="312">
        <v>7.2</v>
      </c>
      <c r="D29" s="346" t="s">
        <v>743</v>
      </c>
      <c r="E29" s="346">
        <v>5.68</v>
      </c>
      <c r="F29" s="230" t="s">
        <v>631</v>
      </c>
      <c r="G29" s="344" t="s">
        <v>633</v>
      </c>
      <c r="H29" s="345" t="s">
        <v>630</v>
      </c>
      <c r="I29" s="345" t="s">
        <v>630</v>
      </c>
      <c r="J29" s="344" t="s">
        <v>633</v>
      </c>
      <c r="K29" s="225" t="s">
        <v>633</v>
      </c>
    </row>
    <row r="30" spans="1:11" s="23" customFormat="1" ht="25.55" x14ac:dyDescent="0.4">
      <c r="A30" s="355"/>
      <c r="B30" s="200" t="s">
        <v>150</v>
      </c>
      <c r="C30" s="223" t="s">
        <v>634</v>
      </c>
      <c r="D30" s="219" t="s">
        <v>633</v>
      </c>
      <c r="E30" s="219" t="s">
        <v>633</v>
      </c>
      <c r="F30" s="347" t="s">
        <v>632</v>
      </c>
      <c r="G30" s="344" t="s">
        <v>633</v>
      </c>
      <c r="H30" s="227" t="s">
        <v>632</v>
      </c>
      <c r="I30" s="344" t="s">
        <v>633</v>
      </c>
      <c r="J30" s="344" t="s">
        <v>633</v>
      </c>
      <c r="K30" s="225" t="s">
        <v>633</v>
      </c>
    </row>
    <row r="31" spans="1:11" s="23" customFormat="1" ht="25.55" x14ac:dyDescent="0.4">
      <c r="A31" s="355"/>
      <c r="B31" s="200" t="s">
        <v>182</v>
      </c>
      <c r="C31" s="217" t="s">
        <v>633</v>
      </c>
      <c r="D31" s="218" t="s">
        <v>633</v>
      </c>
      <c r="E31" s="218" t="s">
        <v>633</v>
      </c>
      <c r="F31" s="195" t="s">
        <v>635</v>
      </c>
      <c r="G31" s="209" t="s">
        <v>635</v>
      </c>
      <c r="H31" s="209" t="s">
        <v>635</v>
      </c>
      <c r="I31" s="209" t="s">
        <v>635</v>
      </c>
      <c r="J31" s="209" t="s">
        <v>635</v>
      </c>
      <c r="K31" s="211" t="s">
        <v>635</v>
      </c>
    </row>
    <row r="32" spans="1:11" s="23" customFormat="1" ht="25.55" x14ac:dyDescent="0.4">
      <c r="A32" s="355"/>
      <c r="B32" s="200" t="s">
        <v>144</v>
      </c>
      <c r="C32" s="217" t="s">
        <v>633</v>
      </c>
      <c r="D32" s="218" t="s">
        <v>633</v>
      </c>
      <c r="E32" s="218" t="s">
        <v>633</v>
      </c>
      <c r="F32" s="195" t="s">
        <v>635</v>
      </c>
      <c r="G32" s="220" t="s">
        <v>633</v>
      </c>
      <c r="H32" s="209" t="s">
        <v>635</v>
      </c>
      <c r="I32" s="220" t="s">
        <v>633</v>
      </c>
      <c r="J32" s="220" t="s">
        <v>633</v>
      </c>
      <c r="K32" s="225" t="s">
        <v>633</v>
      </c>
    </row>
    <row r="33" spans="1:16" s="23" customFormat="1" ht="25.55" x14ac:dyDescent="0.4">
      <c r="A33" s="355"/>
      <c r="B33" s="200" t="s">
        <v>186</v>
      </c>
      <c r="C33" s="217" t="s">
        <v>633</v>
      </c>
      <c r="D33" s="218" t="s">
        <v>633</v>
      </c>
      <c r="E33" s="218" t="s">
        <v>633</v>
      </c>
      <c r="F33" s="222" t="s">
        <v>631</v>
      </c>
      <c r="G33" s="220" t="s">
        <v>633</v>
      </c>
      <c r="H33" s="231" t="s">
        <v>631</v>
      </c>
      <c r="I33" s="231" t="s">
        <v>631</v>
      </c>
      <c r="J33" s="228" t="s">
        <v>632</v>
      </c>
      <c r="K33" s="232" t="s">
        <v>632</v>
      </c>
    </row>
    <row r="34" spans="1:16" s="23" customFormat="1" ht="25.55" x14ac:dyDescent="0.4">
      <c r="A34" s="355"/>
      <c r="B34" s="200" t="s">
        <v>178</v>
      </c>
      <c r="C34" s="217" t="s">
        <v>633</v>
      </c>
      <c r="D34" s="218" t="s">
        <v>633</v>
      </c>
      <c r="E34" s="218" t="s">
        <v>633</v>
      </c>
      <c r="F34" s="222" t="s">
        <v>631</v>
      </c>
      <c r="G34" s="220" t="s">
        <v>633</v>
      </c>
      <c r="H34" s="209" t="s">
        <v>635</v>
      </c>
      <c r="I34" s="231" t="s">
        <v>631</v>
      </c>
      <c r="J34" s="220" t="s">
        <v>633</v>
      </c>
      <c r="K34" s="226" t="s">
        <v>634</v>
      </c>
    </row>
    <row r="35" spans="1:16" s="23" customFormat="1" ht="25.55" x14ac:dyDescent="0.4">
      <c r="A35" s="355"/>
      <c r="B35" s="200" t="s">
        <v>145</v>
      </c>
      <c r="C35" s="217" t="s">
        <v>633</v>
      </c>
      <c r="D35" s="218" t="s">
        <v>633</v>
      </c>
      <c r="E35" s="218" t="s">
        <v>633</v>
      </c>
      <c r="F35" s="195" t="s">
        <v>635</v>
      </c>
      <c r="G35" s="220" t="s">
        <v>633</v>
      </c>
      <c r="H35" s="209" t="s">
        <v>635</v>
      </c>
      <c r="I35" s="231" t="s">
        <v>633</v>
      </c>
      <c r="J35" s="220" t="s">
        <v>633</v>
      </c>
      <c r="K35" s="225" t="s">
        <v>633</v>
      </c>
    </row>
    <row r="36" spans="1:16" s="23" customFormat="1" ht="25.55" x14ac:dyDescent="0.4">
      <c r="A36" s="355"/>
      <c r="B36" s="200" t="s">
        <v>177</v>
      </c>
      <c r="C36" s="217" t="s">
        <v>633</v>
      </c>
      <c r="D36" s="218" t="s">
        <v>633</v>
      </c>
      <c r="E36" s="218" t="s">
        <v>633</v>
      </c>
      <c r="F36" s="195" t="s">
        <v>635</v>
      </c>
      <c r="G36" s="220" t="s">
        <v>633</v>
      </c>
      <c r="H36" s="209" t="s">
        <v>635</v>
      </c>
      <c r="I36" s="220" t="s">
        <v>633</v>
      </c>
      <c r="J36" s="220" t="s">
        <v>633</v>
      </c>
      <c r="K36" s="225" t="s">
        <v>633</v>
      </c>
    </row>
    <row r="37" spans="1:16" s="23" customFormat="1" ht="25.55" x14ac:dyDescent="0.4">
      <c r="A37" s="355"/>
      <c r="B37" s="200" t="s">
        <v>146</v>
      </c>
      <c r="C37" s="217" t="s">
        <v>633</v>
      </c>
      <c r="D37" s="218" t="s">
        <v>633</v>
      </c>
      <c r="E37" s="218" t="s">
        <v>633</v>
      </c>
      <c r="F37" s="195" t="s">
        <v>635</v>
      </c>
      <c r="G37" s="228" t="s">
        <v>632</v>
      </c>
      <c r="H37" s="209" t="s">
        <v>635</v>
      </c>
      <c r="I37" s="220" t="s">
        <v>633</v>
      </c>
      <c r="J37" s="228" t="s">
        <v>632</v>
      </c>
      <c r="K37" s="225" t="s">
        <v>633</v>
      </c>
    </row>
    <row r="38" spans="1:16" s="23" customFormat="1" ht="25.55" x14ac:dyDescent="0.4">
      <c r="A38" s="355"/>
      <c r="B38" s="200" t="s">
        <v>179</v>
      </c>
      <c r="C38" s="217" t="s">
        <v>633</v>
      </c>
      <c r="D38" s="218" t="s">
        <v>633</v>
      </c>
      <c r="E38" s="218" t="s">
        <v>633</v>
      </c>
      <c r="F38" s="195" t="s">
        <v>635</v>
      </c>
      <c r="G38" s="209" t="s">
        <v>635</v>
      </c>
      <c r="H38" s="209" t="s">
        <v>635</v>
      </c>
      <c r="I38" s="209" t="s">
        <v>635</v>
      </c>
      <c r="J38" s="209" t="s">
        <v>635</v>
      </c>
      <c r="K38" s="211" t="s">
        <v>635</v>
      </c>
    </row>
    <row r="39" spans="1:16" s="23" customFormat="1" ht="25.55" x14ac:dyDescent="0.4">
      <c r="A39" s="355"/>
      <c r="B39" s="200" t="s">
        <v>147</v>
      </c>
      <c r="C39" s="217" t="s">
        <v>633</v>
      </c>
      <c r="D39" s="218" t="s">
        <v>633</v>
      </c>
      <c r="E39" s="218" t="s">
        <v>633</v>
      </c>
      <c r="F39" s="195" t="s">
        <v>635</v>
      </c>
      <c r="G39" s="209" t="s">
        <v>635</v>
      </c>
      <c r="H39" s="209" t="s">
        <v>635</v>
      </c>
      <c r="I39" s="209" t="s">
        <v>635</v>
      </c>
      <c r="J39" s="209" t="s">
        <v>635</v>
      </c>
      <c r="K39" s="211" t="s">
        <v>635</v>
      </c>
    </row>
    <row r="40" spans="1:16" s="23" customFormat="1" ht="25.55" x14ac:dyDescent="0.4">
      <c r="A40" s="355"/>
      <c r="B40" s="200" t="s">
        <v>148</v>
      </c>
      <c r="C40" s="217" t="s">
        <v>633</v>
      </c>
      <c r="D40" s="206" t="s">
        <v>635</v>
      </c>
      <c r="E40" s="219" t="s">
        <v>633</v>
      </c>
      <c r="F40" s="230" t="s">
        <v>631</v>
      </c>
      <c r="G40" s="227" t="s">
        <v>632</v>
      </c>
      <c r="H40" s="212" t="s">
        <v>635</v>
      </c>
      <c r="I40" s="212" t="s">
        <v>635</v>
      </c>
      <c r="J40" s="227" t="s">
        <v>632</v>
      </c>
      <c r="K40" s="225" t="s">
        <v>633</v>
      </c>
    </row>
    <row r="41" spans="1:16" s="23" customFormat="1" ht="25.55" x14ac:dyDescent="0.4">
      <c r="A41" s="356"/>
      <c r="B41" s="200" t="s">
        <v>149</v>
      </c>
      <c r="C41" s="207" t="s">
        <v>635</v>
      </c>
      <c r="D41" s="208" t="s">
        <v>635</v>
      </c>
      <c r="E41" s="208" t="s">
        <v>635</v>
      </c>
      <c r="F41" s="208" t="s">
        <v>635</v>
      </c>
      <c r="G41" s="213" t="s">
        <v>635</v>
      </c>
      <c r="H41" s="213" t="s">
        <v>635</v>
      </c>
      <c r="I41" s="213" t="s">
        <v>635</v>
      </c>
      <c r="J41" s="213" t="s">
        <v>635</v>
      </c>
      <c r="K41" s="214" t="s">
        <v>635</v>
      </c>
    </row>
    <row r="42" spans="1:16" s="23" customFormat="1" x14ac:dyDescent="0.2">
      <c r="A42"/>
      <c r="B42"/>
      <c r="C42"/>
      <c r="D42"/>
      <c r="E42"/>
      <c r="F42"/>
      <c r="G42"/>
      <c r="H42"/>
    </row>
    <row r="43" spans="1:16" s="23" customFormat="1" x14ac:dyDescent="0.2">
      <c r="A43"/>
      <c r="B43"/>
      <c r="C43"/>
      <c r="D43"/>
      <c r="E43"/>
      <c r="F43"/>
      <c r="G43"/>
      <c r="H43"/>
      <c r="I43"/>
      <c r="J43"/>
      <c r="K43"/>
      <c r="L43"/>
      <c r="M43"/>
      <c r="N43"/>
      <c r="O43"/>
      <c r="P43"/>
    </row>
  </sheetData>
  <mergeCells count="2">
    <mergeCell ref="A12:A25"/>
    <mergeCell ref="A27:A41"/>
  </mergeCells>
  <phoneticPr fontId="8" type="noConversion"/>
  <pageMargins left="0.75000000000000011" right="0.75000000000000011" top="1" bottom="1" header="0.5" footer="0.5"/>
  <pageSetup paperSize="9" orientation="portrait"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19"/>
  <sheetViews>
    <sheetView topLeftCell="A136" zoomScale="75" zoomScaleNormal="75" workbookViewId="0">
      <selection activeCell="A46" sqref="A46"/>
    </sheetView>
  </sheetViews>
  <sheetFormatPr defaultColWidth="10.875" defaultRowHeight="12.45" x14ac:dyDescent="0.2"/>
  <cols>
    <col min="1" max="1" width="51.875" style="6" customWidth="1"/>
    <col min="2" max="2" width="97.375" style="6" customWidth="1"/>
    <col min="3" max="4" width="10.875" style="6"/>
    <col min="5" max="5" width="11" style="6" customWidth="1"/>
    <col min="6" max="16384" width="10.875" style="6"/>
  </cols>
  <sheetData>
    <row r="1" spans="1:2" ht="25.55" x14ac:dyDescent="0.2">
      <c r="A1" s="5" t="s">
        <v>208</v>
      </c>
    </row>
    <row r="2" spans="1:2" ht="25.55" x14ac:dyDescent="0.2">
      <c r="A2" s="5"/>
    </row>
    <row r="3" spans="1:2" ht="25.55" x14ac:dyDescent="0.2">
      <c r="A3" s="5"/>
    </row>
    <row r="4" spans="1:2" ht="25.55" x14ac:dyDescent="0.2">
      <c r="A4" s="5"/>
    </row>
    <row r="5" spans="1:2" ht="25.55" x14ac:dyDescent="0.2">
      <c r="A5" s="5"/>
    </row>
    <row r="6" spans="1:2" ht="15.75" thickBot="1" x14ac:dyDescent="0.25">
      <c r="A6" s="18"/>
      <c r="B6" s="22"/>
    </row>
    <row r="7" spans="1:2" ht="15.05" x14ac:dyDescent="0.2">
      <c r="A7" s="7" t="s">
        <v>205</v>
      </c>
      <c r="B7" s="25"/>
    </row>
    <row r="8" spans="1:2" ht="15.75" x14ac:dyDescent="0.2">
      <c r="A8" s="172"/>
      <c r="B8" s="173"/>
    </row>
    <row r="9" spans="1:2" ht="31.45" x14ac:dyDescent="0.2">
      <c r="A9" s="174" t="s">
        <v>607</v>
      </c>
      <c r="B9" s="175" t="s">
        <v>608</v>
      </c>
    </row>
    <row r="10" spans="1:2" ht="15.75" x14ac:dyDescent="0.2">
      <c r="A10" s="174" t="s">
        <v>609</v>
      </c>
      <c r="B10" s="175" t="s">
        <v>614</v>
      </c>
    </row>
    <row r="11" spans="1:2" ht="31.45" x14ac:dyDescent="0.2">
      <c r="A11" s="174" t="s">
        <v>593</v>
      </c>
      <c r="B11" s="175" t="s">
        <v>610</v>
      </c>
    </row>
    <row r="12" spans="1:2" ht="31.45" x14ac:dyDescent="0.2">
      <c r="A12" s="174" t="s">
        <v>598</v>
      </c>
      <c r="B12" s="175" t="s">
        <v>611</v>
      </c>
    </row>
    <row r="13" spans="1:2" ht="31.45" x14ac:dyDescent="0.2">
      <c r="A13" s="174" t="s">
        <v>599</v>
      </c>
      <c r="B13" s="175" t="s">
        <v>612</v>
      </c>
    </row>
    <row r="14" spans="1:2" ht="15.75" x14ac:dyDescent="0.2">
      <c r="A14" s="176" t="s">
        <v>603</v>
      </c>
      <c r="B14" s="177" t="s">
        <v>613</v>
      </c>
    </row>
    <row r="15" spans="1:2" ht="15.05" x14ac:dyDescent="0.2">
      <c r="A15" s="268" t="s">
        <v>172</v>
      </c>
      <c r="B15" s="20"/>
    </row>
    <row r="16" spans="1:2" ht="15.05" x14ac:dyDescent="0.2">
      <c r="A16" s="9" t="s">
        <v>187</v>
      </c>
      <c r="B16" s="20" t="s">
        <v>505</v>
      </c>
    </row>
    <row r="17" spans="1:5" ht="15.05" x14ac:dyDescent="0.2">
      <c r="A17" s="9" t="s">
        <v>171</v>
      </c>
      <c r="B17" s="20" t="s">
        <v>206</v>
      </c>
    </row>
    <row r="18" spans="1:5" ht="24.9" x14ac:dyDescent="0.2">
      <c r="A18" s="9" t="s">
        <v>180</v>
      </c>
      <c r="B18" s="20" t="s">
        <v>161</v>
      </c>
    </row>
    <row r="19" spans="1:5" ht="15.05" x14ac:dyDescent="0.2">
      <c r="A19" s="9" t="s">
        <v>170</v>
      </c>
      <c r="B19" s="20" t="s">
        <v>207</v>
      </c>
    </row>
    <row r="20" spans="1:5" ht="24.9" x14ac:dyDescent="0.2">
      <c r="A20" s="9" t="s">
        <v>169</v>
      </c>
      <c r="B20" s="20" t="s">
        <v>195</v>
      </c>
    </row>
    <row r="21" spans="1:5" ht="15.05" x14ac:dyDescent="0.2">
      <c r="A21" s="9" t="s">
        <v>181</v>
      </c>
      <c r="B21" s="27" t="s">
        <v>232</v>
      </c>
    </row>
    <row r="22" spans="1:5" ht="15.05" x14ac:dyDescent="0.2">
      <c r="A22" s="268" t="s">
        <v>173</v>
      </c>
      <c r="B22" s="26"/>
    </row>
    <row r="23" spans="1:5" ht="15.05" x14ac:dyDescent="0.2">
      <c r="A23" s="9" t="s">
        <v>187</v>
      </c>
      <c r="B23" s="20" t="s">
        <v>505</v>
      </c>
    </row>
    <row r="24" spans="1:5" ht="15.05" x14ac:dyDescent="0.2">
      <c r="A24" s="9" t="s">
        <v>171</v>
      </c>
      <c r="B24" s="20" t="s">
        <v>206</v>
      </c>
    </row>
    <row r="25" spans="1:5" ht="87.05" x14ac:dyDescent="0.2">
      <c r="A25" s="9" t="s">
        <v>180</v>
      </c>
      <c r="B25" s="20" t="s">
        <v>224</v>
      </c>
    </row>
    <row r="26" spans="1:5" ht="15.05" x14ac:dyDescent="0.2">
      <c r="A26" s="9" t="s">
        <v>170</v>
      </c>
      <c r="B26" s="20" t="s">
        <v>225</v>
      </c>
    </row>
    <row r="27" spans="1:5" ht="24.9" x14ac:dyDescent="0.2">
      <c r="A27" s="9" t="s">
        <v>169</v>
      </c>
      <c r="B27" s="20" t="s">
        <v>270</v>
      </c>
    </row>
    <row r="28" spans="1:5" ht="15.05" x14ac:dyDescent="0.2">
      <c r="A28" s="9" t="s">
        <v>181</v>
      </c>
      <c r="B28" s="27" t="s">
        <v>232</v>
      </c>
    </row>
    <row r="29" spans="1:5" ht="15.05" x14ac:dyDescent="0.2">
      <c r="A29" s="268" t="s">
        <v>211</v>
      </c>
      <c r="B29" s="26"/>
    </row>
    <row r="30" spans="1:5" ht="15.05" x14ac:dyDescent="0.2">
      <c r="A30" s="9" t="s">
        <v>187</v>
      </c>
      <c r="B30" s="20" t="s">
        <v>505</v>
      </c>
    </row>
    <row r="31" spans="1:5" ht="15.05" x14ac:dyDescent="0.2">
      <c r="A31" s="9" t="s">
        <v>171</v>
      </c>
      <c r="B31" s="20" t="s">
        <v>206</v>
      </c>
    </row>
    <row r="32" spans="1:5" ht="62.2" x14ac:dyDescent="0.2">
      <c r="A32" s="9" t="s">
        <v>180</v>
      </c>
      <c r="B32" s="20" t="s">
        <v>192</v>
      </c>
      <c r="E32" s="19"/>
    </row>
    <row r="33" spans="1:2" ht="15.05" x14ac:dyDescent="0.2">
      <c r="A33" s="9" t="s">
        <v>170</v>
      </c>
      <c r="B33" s="20" t="s">
        <v>226</v>
      </c>
    </row>
    <row r="34" spans="1:2" ht="24.9" x14ac:dyDescent="0.2">
      <c r="A34" s="9" t="s">
        <v>169</v>
      </c>
      <c r="B34" s="20" t="s">
        <v>227</v>
      </c>
    </row>
    <row r="35" spans="1:2" ht="15.05" x14ac:dyDescent="0.2">
      <c r="A35" s="10" t="s">
        <v>181</v>
      </c>
      <c r="B35" s="27" t="s">
        <v>232</v>
      </c>
    </row>
    <row r="36" spans="1:2" ht="15.05" x14ac:dyDescent="0.2">
      <c r="A36" s="269" t="s">
        <v>212</v>
      </c>
      <c r="B36" s="20"/>
    </row>
    <row r="37" spans="1:2" ht="15.05" x14ac:dyDescent="0.2">
      <c r="A37" s="9" t="s">
        <v>187</v>
      </c>
      <c r="B37" s="20" t="s">
        <v>433</v>
      </c>
    </row>
    <row r="38" spans="1:2" ht="15.05" x14ac:dyDescent="0.2">
      <c r="A38" s="9" t="s">
        <v>171</v>
      </c>
      <c r="B38" s="20"/>
    </row>
    <row r="39" spans="1:2" ht="15.05" x14ac:dyDescent="0.2">
      <c r="A39" s="9" t="s">
        <v>180</v>
      </c>
      <c r="B39" s="20" t="s">
        <v>626</v>
      </c>
    </row>
    <row r="40" spans="1:2" ht="15.05" x14ac:dyDescent="0.2">
      <c r="A40" s="9" t="s">
        <v>170</v>
      </c>
      <c r="B40" s="20"/>
    </row>
    <row r="41" spans="1:2" ht="15.05" x14ac:dyDescent="0.2">
      <c r="A41" s="9" t="s">
        <v>169</v>
      </c>
      <c r="B41" s="20"/>
    </row>
    <row r="42" spans="1:2" ht="15.05" x14ac:dyDescent="0.2">
      <c r="A42" s="9" t="s">
        <v>181</v>
      </c>
      <c r="B42" s="20"/>
    </row>
    <row r="43" spans="1:2" ht="15.05" x14ac:dyDescent="0.2">
      <c r="A43" s="268" t="s">
        <v>188</v>
      </c>
      <c r="B43" s="26"/>
    </row>
    <row r="44" spans="1:2" ht="15.05" x14ac:dyDescent="0.2">
      <c r="A44" s="9" t="s">
        <v>187</v>
      </c>
      <c r="B44" s="179" t="s">
        <v>625</v>
      </c>
    </row>
    <row r="45" spans="1:2" ht="24.9" x14ac:dyDescent="0.2">
      <c r="A45" s="9" t="s">
        <v>171</v>
      </c>
      <c r="B45" s="20" t="s">
        <v>296</v>
      </c>
    </row>
    <row r="46" spans="1:2" ht="409.6" x14ac:dyDescent="0.2">
      <c r="A46" s="9" t="s">
        <v>180</v>
      </c>
      <c r="B46" s="20" t="s">
        <v>699</v>
      </c>
    </row>
    <row r="47" spans="1:2" ht="37.35" x14ac:dyDescent="0.2">
      <c r="A47" s="9" t="s">
        <v>170</v>
      </c>
      <c r="B47" s="20" t="s">
        <v>222</v>
      </c>
    </row>
    <row r="48" spans="1:2" ht="24.9" x14ac:dyDescent="0.2">
      <c r="A48" s="9" t="s">
        <v>169</v>
      </c>
      <c r="B48" s="20" t="s">
        <v>227</v>
      </c>
    </row>
    <row r="49" spans="1:2" ht="124.4" x14ac:dyDescent="0.2">
      <c r="A49" s="10" t="s">
        <v>181</v>
      </c>
      <c r="B49" s="30" t="s">
        <v>248</v>
      </c>
    </row>
    <row r="50" spans="1:2" ht="15.05" x14ac:dyDescent="0.2">
      <c r="A50" s="269" t="s">
        <v>174</v>
      </c>
      <c r="B50" s="20"/>
    </row>
    <row r="51" spans="1:2" ht="15.05" x14ac:dyDescent="0.2">
      <c r="A51" s="9" t="s">
        <v>187</v>
      </c>
      <c r="B51" s="179" t="s">
        <v>625</v>
      </c>
    </row>
    <row r="52" spans="1:2" ht="15.05" x14ac:dyDescent="0.2">
      <c r="A52" s="9" t="s">
        <v>171</v>
      </c>
      <c r="B52" s="20" t="s">
        <v>193</v>
      </c>
    </row>
    <row r="53" spans="1:2" ht="159.75" customHeight="1" x14ac:dyDescent="0.2">
      <c r="A53" s="9" t="s">
        <v>180</v>
      </c>
      <c r="B53" s="20" t="s">
        <v>282</v>
      </c>
    </row>
    <row r="54" spans="1:2" ht="37.35" x14ac:dyDescent="0.2">
      <c r="A54" s="9" t="s">
        <v>170</v>
      </c>
      <c r="B54" s="20" t="s">
        <v>222</v>
      </c>
    </row>
    <row r="55" spans="1:2" ht="24.9" x14ac:dyDescent="0.2">
      <c r="A55" s="9" t="s">
        <v>169</v>
      </c>
      <c r="B55" s="20" t="s">
        <v>227</v>
      </c>
    </row>
    <row r="56" spans="1:2" ht="37.35" x14ac:dyDescent="0.2">
      <c r="A56" s="10" t="s">
        <v>181</v>
      </c>
      <c r="B56" s="30" t="s">
        <v>221</v>
      </c>
    </row>
    <row r="57" spans="1:2" ht="15.05" x14ac:dyDescent="0.2">
      <c r="A57" s="269" t="s">
        <v>175</v>
      </c>
      <c r="B57" s="20"/>
    </row>
    <row r="58" spans="1:2" ht="15.05" x14ac:dyDescent="0.2">
      <c r="A58" s="9" t="s">
        <v>187</v>
      </c>
      <c r="B58" s="20" t="s">
        <v>505</v>
      </c>
    </row>
    <row r="59" spans="1:2" ht="15.05" x14ac:dyDescent="0.2">
      <c r="A59" s="9" t="s">
        <v>171</v>
      </c>
      <c r="B59" s="20" t="s">
        <v>206</v>
      </c>
    </row>
    <row r="60" spans="1:2" ht="62.2" x14ac:dyDescent="0.2">
      <c r="A60" s="9" t="s">
        <v>180</v>
      </c>
      <c r="B60" s="20" t="s">
        <v>160</v>
      </c>
    </row>
    <row r="61" spans="1:2" ht="15.05" x14ac:dyDescent="0.2">
      <c r="A61" s="9" t="s">
        <v>170</v>
      </c>
      <c r="B61" s="20" t="s">
        <v>207</v>
      </c>
    </row>
    <row r="62" spans="1:2" ht="15.05" x14ac:dyDescent="0.2">
      <c r="A62" s="9" t="s">
        <v>169</v>
      </c>
      <c r="B62" s="20"/>
    </row>
    <row r="63" spans="1:2" ht="15.05" x14ac:dyDescent="0.2">
      <c r="A63" s="10" t="s">
        <v>181</v>
      </c>
      <c r="B63" s="27" t="s">
        <v>232</v>
      </c>
    </row>
    <row r="64" spans="1:2" ht="15.05" x14ac:dyDescent="0.2">
      <c r="A64" s="269" t="s">
        <v>177</v>
      </c>
      <c r="B64" s="20"/>
    </row>
    <row r="65" spans="1:2" ht="15.05" x14ac:dyDescent="0.2">
      <c r="A65" s="9" t="s">
        <v>187</v>
      </c>
      <c r="B65" s="29" t="s">
        <v>505</v>
      </c>
    </row>
    <row r="66" spans="1:2" ht="15.05" x14ac:dyDescent="0.2">
      <c r="A66" s="9" t="s">
        <v>171</v>
      </c>
      <c r="B66" s="29" t="s">
        <v>229</v>
      </c>
    </row>
    <row r="67" spans="1:2" ht="74.650000000000006" x14ac:dyDescent="0.2">
      <c r="A67" s="9" t="s">
        <v>180</v>
      </c>
      <c r="B67" s="20" t="s">
        <v>230</v>
      </c>
    </row>
    <row r="68" spans="1:2" ht="15.05" x14ac:dyDescent="0.2">
      <c r="A68" s="9" t="s">
        <v>170</v>
      </c>
      <c r="B68" s="20" t="s">
        <v>231</v>
      </c>
    </row>
    <row r="69" spans="1:2" ht="15.05" x14ac:dyDescent="0.2">
      <c r="A69" s="9" t="s">
        <v>169</v>
      </c>
      <c r="B69" s="20"/>
    </row>
    <row r="70" spans="1:2" ht="15.05" x14ac:dyDescent="0.2">
      <c r="A70" s="10" t="s">
        <v>181</v>
      </c>
      <c r="B70" s="27" t="s">
        <v>232</v>
      </c>
    </row>
    <row r="71" spans="1:2" ht="15.05" x14ac:dyDescent="0.2">
      <c r="A71" s="269" t="s">
        <v>551</v>
      </c>
      <c r="B71" s="20"/>
    </row>
    <row r="72" spans="1:2" ht="15.05" x14ac:dyDescent="0.2">
      <c r="A72" s="9" t="s">
        <v>187</v>
      </c>
      <c r="B72" s="20" t="s">
        <v>625</v>
      </c>
    </row>
    <row r="73" spans="1:2" ht="15.05" x14ac:dyDescent="0.2">
      <c r="A73" s="9" t="s">
        <v>171</v>
      </c>
      <c r="B73" s="20" t="s">
        <v>236</v>
      </c>
    </row>
    <row r="74" spans="1:2" ht="74.650000000000006" x14ac:dyDescent="0.2">
      <c r="A74" s="9" t="s">
        <v>180</v>
      </c>
      <c r="B74" s="20" t="s">
        <v>700</v>
      </c>
    </row>
    <row r="75" spans="1:2" ht="74.650000000000006" x14ac:dyDescent="0.2">
      <c r="A75" s="9" t="s">
        <v>170</v>
      </c>
      <c r="B75" s="20" t="s">
        <v>234</v>
      </c>
    </row>
    <row r="76" spans="1:2" ht="15.05" x14ac:dyDescent="0.2">
      <c r="A76" s="9" t="s">
        <v>169</v>
      </c>
      <c r="B76" s="20" t="s">
        <v>235</v>
      </c>
    </row>
    <row r="77" spans="1:2" ht="87.05" x14ac:dyDescent="0.2">
      <c r="A77" s="10" t="s">
        <v>181</v>
      </c>
      <c r="B77" s="30" t="s">
        <v>223</v>
      </c>
    </row>
    <row r="78" spans="1:2" ht="15.05" x14ac:dyDescent="0.2">
      <c r="A78" s="269" t="s">
        <v>552</v>
      </c>
      <c r="B78" s="29"/>
    </row>
    <row r="79" spans="1:2" ht="15.05" x14ac:dyDescent="0.2">
      <c r="A79" s="9" t="s">
        <v>187</v>
      </c>
      <c r="B79" s="20" t="s">
        <v>625</v>
      </c>
    </row>
    <row r="80" spans="1:2" ht="15.05" x14ac:dyDescent="0.2">
      <c r="A80" s="9" t="s">
        <v>171</v>
      </c>
      <c r="B80" s="29"/>
    </row>
    <row r="81" spans="1:2" ht="15.05" x14ac:dyDescent="0.2">
      <c r="A81" s="9" t="s">
        <v>180</v>
      </c>
      <c r="B81" s="29"/>
    </row>
    <row r="82" spans="1:2" ht="15.05" x14ac:dyDescent="0.2">
      <c r="A82" s="9" t="s">
        <v>170</v>
      </c>
      <c r="B82" s="29"/>
    </row>
    <row r="83" spans="1:2" ht="15.05" x14ac:dyDescent="0.2">
      <c r="A83" s="9" t="s">
        <v>169</v>
      </c>
      <c r="B83" s="29"/>
    </row>
    <row r="84" spans="1:2" ht="15.05" x14ac:dyDescent="0.2">
      <c r="A84" s="10" t="s">
        <v>181</v>
      </c>
      <c r="B84" s="29"/>
    </row>
    <row r="85" spans="1:2" ht="15.05" x14ac:dyDescent="0.2">
      <c r="A85" s="268" t="s">
        <v>355</v>
      </c>
      <c r="B85" s="46"/>
    </row>
    <row r="86" spans="1:2" ht="15.05" x14ac:dyDescent="0.2">
      <c r="A86" s="9" t="s">
        <v>321</v>
      </c>
      <c r="B86" s="178" t="s">
        <v>505</v>
      </c>
    </row>
    <row r="87" spans="1:2" ht="15.05" x14ac:dyDescent="0.2">
      <c r="A87" s="9" t="s">
        <v>314</v>
      </c>
      <c r="B87" s="47" t="s">
        <v>411</v>
      </c>
    </row>
    <row r="88" spans="1:2" ht="24.9" x14ac:dyDescent="0.2">
      <c r="A88" s="9" t="s">
        <v>323</v>
      </c>
      <c r="B88" s="47" t="s">
        <v>415</v>
      </c>
    </row>
    <row r="89" spans="1:2" ht="15.05" x14ac:dyDescent="0.2">
      <c r="A89" s="9" t="s">
        <v>302</v>
      </c>
      <c r="B89" s="47"/>
    </row>
    <row r="90" spans="1:2" ht="15.05" x14ac:dyDescent="0.2">
      <c r="A90" s="9" t="s">
        <v>334</v>
      </c>
      <c r="B90" s="47"/>
    </row>
    <row r="91" spans="1:2" ht="15.05" x14ac:dyDescent="0.2">
      <c r="A91" s="10" t="s">
        <v>336</v>
      </c>
      <c r="B91" s="48"/>
    </row>
    <row r="92" spans="1:2" ht="15.05" x14ac:dyDescent="0.2">
      <c r="A92" s="269" t="s">
        <v>176</v>
      </c>
      <c r="B92" s="49"/>
    </row>
    <row r="93" spans="1:2" ht="15.05" x14ac:dyDescent="0.2">
      <c r="A93" s="9" t="s">
        <v>187</v>
      </c>
      <c r="B93" s="178" t="s">
        <v>505</v>
      </c>
    </row>
    <row r="94" spans="1:2" ht="15.05" x14ac:dyDescent="0.2">
      <c r="A94" s="9" t="s">
        <v>171</v>
      </c>
      <c r="B94" s="178" t="s">
        <v>702</v>
      </c>
    </row>
    <row r="95" spans="1:2" ht="15.05" x14ac:dyDescent="0.2">
      <c r="A95" s="9" t="s">
        <v>180</v>
      </c>
      <c r="B95" s="49"/>
    </row>
    <row r="96" spans="1:2" ht="49.75" x14ac:dyDescent="0.2">
      <c r="A96" s="9" t="s">
        <v>170</v>
      </c>
      <c r="B96" s="179" t="s">
        <v>701</v>
      </c>
    </row>
    <row r="97" spans="1:2" ht="15.05" x14ac:dyDescent="0.2">
      <c r="A97" s="9" t="s">
        <v>169</v>
      </c>
      <c r="B97" s="49"/>
    </row>
    <row r="98" spans="1:2" ht="15.05" x14ac:dyDescent="0.2">
      <c r="A98" s="10" t="s">
        <v>181</v>
      </c>
      <c r="B98" s="50" t="s">
        <v>410</v>
      </c>
    </row>
    <row r="99" spans="1:2" ht="15.05" x14ac:dyDescent="0.2">
      <c r="A99" s="269" t="s">
        <v>162</v>
      </c>
      <c r="B99" s="20"/>
    </row>
    <row r="100" spans="1:2" ht="15.05" x14ac:dyDescent="0.2">
      <c r="A100" s="9" t="s">
        <v>187</v>
      </c>
      <c r="B100" s="20" t="s">
        <v>433</v>
      </c>
    </row>
    <row r="101" spans="1:2" ht="15.05" x14ac:dyDescent="0.2">
      <c r="A101" s="9" t="s">
        <v>171</v>
      </c>
      <c r="B101" s="21"/>
    </row>
    <row r="102" spans="1:2" ht="15.05" x14ac:dyDescent="0.2">
      <c r="A102" s="9" t="s">
        <v>180</v>
      </c>
      <c r="B102" s="20"/>
    </row>
    <row r="103" spans="1:2" ht="15.05" x14ac:dyDescent="0.2">
      <c r="A103" s="9" t="s">
        <v>170</v>
      </c>
      <c r="B103" s="20"/>
    </row>
    <row r="104" spans="1:2" ht="15.05" x14ac:dyDescent="0.2">
      <c r="A104" s="9" t="s">
        <v>169</v>
      </c>
      <c r="B104" s="20"/>
    </row>
    <row r="105" spans="1:2" ht="15.05" x14ac:dyDescent="0.2">
      <c r="A105" s="169" t="s">
        <v>181</v>
      </c>
      <c r="B105" s="27"/>
    </row>
    <row r="106" spans="1:2" ht="15.05" x14ac:dyDescent="0.2">
      <c r="A106" s="269" t="s">
        <v>316</v>
      </c>
      <c r="B106" s="20"/>
    </row>
    <row r="107" spans="1:2" ht="15.05" x14ac:dyDescent="0.2">
      <c r="A107" s="9" t="s">
        <v>187</v>
      </c>
      <c r="B107" s="178" t="s">
        <v>479</v>
      </c>
    </row>
    <row r="108" spans="1:2" ht="15.05" x14ac:dyDescent="0.2">
      <c r="A108" s="9" t="s">
        <v>171</v>
      </c>
      <c r="B108" s="47" t="s">
        <v>397</v>
      </c>
    </row>
    <row r="109" spans="1:2" ht="74.650000000000006" x14ac:dyDescent="0.2">
      <c r="A109" s="9" t="s">
        <v>180</v>
      </c>
      <c r="B109" s="47" t="s">
        <v>407</v>
      </c>
    </row>
    <row r="110" spans="1:2" ht="15.05" x14ac:dyDescent="0.2">
      <c r="A110" s="9" t="s">
        <v>170</v>
      </c>
      <c r="B110" s="47" t="s">
        <v>347</v>
      </c>
    </row>
    <row r="111" spans="1:2" ht="24.9" x14ac:dyDescent="0.2">
      <c r="A111" s="9" t="s">
        <v>169</v>
      </c>
      <c r="B111" s="47" t="s">
        <v>408</v>
      </c>
    </row>
    <row r="112" spans="1:2" ht="15.75" thickBot="1" x14ac:dyDescent="0.25">
      <c r="A112" s="11" t="s">
        <v>181</v>
      </c>
      <c r="B112" s="48" t="s">
        <v>409</v>
      </c>
    </row>
    <row r="113" spans="1:2" ht="13.1" thickBot="1" x14ac:dyDescent="0.25">
      <c r="B113" s="28"/>
    </row>
    <row r="114" spans="1:2" ht="15.05" x14ac:dyDescent="0.2">
      <c r="A114" s="7" t="s">
        <v>204</v>
      </c>
      <c r="B114" s="25"/>
    </row>
    <row r="115" spans="1:2" ht="15.05" x14ac:dyDescent="0.2">
      <c r="A115" s="268" t="s">
        <v>163</v>
      </c>
      <c r="B115" s="31"/>
    </row>
    <row r="116" spans="1:2" ht="15.05" x14ac:dyDescent="0.2">
      <c r="A116" s="9" t="s">
        <v>187</v>
      </c>
      <c r="B116" s="178" t="s">
        <v>625</v>
      </c>
    </row>
    <row r="117" spans="1:2" ht="24.9" x14ac:dyDescent="0.2">
      <c r="A117" s="9" t="s">
        <v>171</v>
      </c>
      <c r="B117" s="34" t="s">
        <v>133</v>
      </c>
    </row>
    <row r="118" spans="1:2" ht="310.95" x14ac:dyDescent="0.2">
      <c r="A118" s="9" t="s">
        <v>180</v>
      </c>
      <c r="B118" s="179" t="s">
        <v>703</v>
      </c>
    </row>
    <row r="119" spans="1:2" ht="124.4" x14ac:dyDescent="0.2">
      <c r="A119" s="9" t="s">
        <v>170</v>
      </c>
      <c r="B119" s="32" t="s">
        <v>704</v>
      </c>
    </row>
    <row r="120" spans="1:2" ht="62.2" x14ac:dyDescent="0.2">
      <c r="A120" s="9" t="s">
        <v>169</v>
      </c>
      <c r="B120" s="32" t="s">
        <v>259</v>
      </c>
    </row>
    <row r="121" spans="1:2" ht="124.4" x14ac:dyDescent="0.2">
      <c r="A121" s="9" t="s">
        <v>181</v>
      </c>
      <c r="B121" s="30" t="s">
        <v>248</v>
      </c>
    </row>
    <row r="122" spans="1:2" ht="15.05" x14ac:dyDescent="0.2">
      <c r="A122" s="8" t="s">
        <v>164</v>
      </c>
      <c r="B122" s="26"/>
    </row>
    <row r="123" spans="1:2" ht="15.05" x14ac:dyDescent="0.2">
      <c r="A123" s="9" t="s">
        <v>187</v>
      </c>
      <c r="B123" s="29" t="s">
        <v>505</v>
      </c>
    </row>
    <row r="124" spans="1:2" ht="15.05" x14ac:dyDescent="0.2">
      <c r="A124" s="9" t="s">
        <v>171</v>
      </c>
      <c r="B124" s="29" t="s">
        <v>233</v>
      </c>
    </row>
    <row r="125" spans="1:2" ht="111.95" x14ac:dyDescent="0.2">
      <c r="A125" s="9" t="s">
        <v>180</v>
      </c>
      <c r="B125" s="29" t="s">
        <v>245</v>
      </c>
    </row>
    <row r="126" spans="1:2" ht="37.35" x14ac:dyDescent="0.2">
      <c r="A126" s="9" t="s">
        <v>170</v>
      </c>
      <c r="B126" s="29" t="s">
        <v>247</v>
      </c>
    </row>
    <row r="127" spans="1:2" ht="24.9" x14ac:dyDescent="0.2">
      <c r="A127" s="9" t="s">
        <v>169</v>
      </c>
      <c r="B127" s="29" t="s">
        <v>237</v>
      </c>
    </row>
    <row r="128" spans="1:2" ht="37.35" x14ac:dyDescent="0.2">
      <c r="A128" s="9" t="s">
        <v>181</v>
      </c>
      <c r="B128" s="30" t="s">
        <v>241</v>
      </c>
    </row>
    <row r="129" spans="1:8" ht="15.05" x14ac:dyDescent="0.2">
      <c r="A129" s="268" t="s">
        <v>165</v>
      </c>
      <c r="B129" s="26"/>
    </row>
    <row r="130" spans="1:8" ht="15.05" x14ac:dyDescent="0.2">
      <c r="A130" s="9" t="s">
        <v>187</v>
      </c>
      <c r="B130" s="20" t="s">
        <v>625</v>
      </c>
    </row>
    <row r="131" spans="1:8" ht="15.05" x14ac:dyDescent="0.2">
      <c r="A131" s="9" t="s">
        <v>171</v>
      </c>
      <c r="B131" s="20"/>
    </row>
    <row r="132" spans="1:8" ht="37.35" x14ac:dyDescent="0.2">
      <c r="A132" s="9" t="s">
        <v>180</v>
      </c>
      <c r="B132" s="20" t="s">
        <v>243</v>
      </c>
    </row>
    <row r="133" spans="1:8" ht="49.75" x14ac:dyDescent="0.2">
      <c r="A133" s="9" t="s">
        <v>170</v>
      </c>
      <c r="B133" s="20" t="s">
        <v>242</v>
      </c>
    </row>
    <row r="134" spans="1:8" ht="15.05" x14ac:dyDescent="0.2">
      <c r="A134" s="9" t="s">
        <v>169</v>
      </c>
      <c r="B134" s="20" t="s">
        <v>244</v>
      </c>
    </row>
    <row r="135" spans="1:8" ht="99.5" x14ac:dyDescent="0.2">
      <c r="A135" s="10" t="s">
        <v>181</v>
      </c>
      <c r="B135" s="27" t="s">
        <v>246</v>
      </c>
    </row>
    <row r="136" spans="1:8" ht="15.05" x14ac:dyDescent="0.2">
      <c r="A136" s="269" t="s">
        <v>150</v>
      </c>
      <c r="B136" s="20"/>
    </row>
    <row r="137" spans="1:8" ht="15.05" x14ac:dyDescent="0.2">
      <c r="A137" s="9" t="s">
        <v>187</v>
      </c>
      <c r="B137" s="20" t="s">
        <v>625</v>
      </c>
      <c r="D137" s="19"/>
      <c r="F137" s="19"/>
      <c r="G137" s="19"/>
      <c r="H137" s="19"/>
    </row>
    <row r="138" spans="1:8" ht="15.05" x14ac:dyDescent="0.2">
      <c r="A138" s="9" t="s">
        <v>171</v>
      </c>
      <c r="B138" s="20" t="s">
        <v>240</v>
      </c>
    </row>
    <row r="139" spans="1:8" ht="49.75" x14ac:dyDescent="0.2">
      <c r="A139" s="9" t="s">
        <v>180</v>
      </c>
      <c r="B139" s="20" t="s">
        <v>238</v>
      </c>
    </row>
    <row r="140" spans="1:8" ht="15.05" x14ac:dyDescent="0.2">
      <c r="A140" s="9" t="s">
        <v>170</v>
      </c>
      <c r="B140" s="20"/>
    </row>
    <row r="141" spans="1:8" ht="15.05" x14ac:dyDescent="0.2">
      <c r="A141" s="9" t="s">
        <v>169</v>
      </c>
      <c r="B141" s="20"/>
    </row>
    <row r="142" spans="1:8" ht="24.9" x14ac:dyDescent="0.2">
      <c r="A142" s="9" t="s">
        <v>181</v>
      </c>
      <c r="B142" s="20" t="s">
        <v>239</v>
      </c>
    </row>
    <row r="143" spans="1:8" ht="15.05" x14ac:dyDescent="0.2">
      <c r="A143" s="268" t="s">
        <v>182</v>
      </c>
      <c r="B143" s="31"/>
    </row>
    <row r="144" spans="1:8" ht="15.05" x14ac:dyDescent="0.2">
      <c r="A144" s="9" t="s">
        <v>187</v>
      </c>
      <c r="B144" s="178" t="s">
        <v>505</v>
      </c>
    </row>
    <row r="145" spans="1:8" ht="15.05" x14ac:dyDescent="0.2">
      <c r="A145" s="9" t="s">
        <v>171</v>
      </c>
      <c r="B145" s="32"/>
    </row>
    <row r="146" spans="1:8" ht="15.05" x14ac:dyDescent="0.2">
      <c r="A146" s="9" t="s">
        <v>180</v>
      </c>
      <c r="B146" s="32" t="s">
        <v>250</v>
      </c>
    </row>
    <row r="147" spans="1:8" ht="15.05" x14ac:dyDescent="0.2">
      <c r="A147" s="9" t="s">
        <v>170</v>
      </c>
      <c r="B147" s="32"/>
    </row>
    <row r="148" spans="1:8" ht="15.05" x14ac:dyDescent="0.2">
      <c r="A148" s="9" t="s">
        <v>169</v>
      </c>
      <c r="B148" s="32"/>
    </row>
    <row r="149" spans="1:8" ht="15.05" x14ac:dyDescent="0.2">
      <c r="A149" s="9" t="s">
        <v>181</v>
      </c>
      <c r="B149" s="32"/>
    </row>
    <row r="150" spans="1:8" s="19" customFormat="1" ht="15.05" x14ac:dyDescent="0.2">
      <c r="A150" s="268" t="s">
        <v>166</v>
      </c>
      <c r="B150" s="26"/>
      <c r="D150" s="6"/>
      <c r="E150" s="6"/>
      <c r="F150" s="6"/>
      <c r="G150" s="6"/>
      <c r="H150" s="6"/>
    </row>
    <row r="151" spans="1:8" ht="15.05" x14ac:dyDescent="0.2">
      <c r="A151" s="9" t="s">
        <v>187</v>
      </c>
      <c r="B151" s="20" t="s">
        <v>505</v>
      </c>
    </row>
    <row r="152" spans="1:8" ht="15.05" x14ac:dyDescent="0.2">
      <c r="A152" s="9" t="s">
        <v>171</v>
      </c>
      <c r="B152" s="29" t="s">
        <v>229</v>
      </c>
    </row>
    <row r="153" spans="1:8" ht="49.75" x14ac:dyDescent="0.2">
      <c r="A153" s="9" t="s">
        <v>180</v>
      </c>
      <c r="B153" s="20" t="s">
        <v>228</v>
      </c>
    </row>
    <row r="154" spans="1:8" ht="15.05" x14ac:dyDescent="0.2">
      <c r="A154" s="9" t="s">
        <v>170</v>
      </c>
      <c r="B154" s="20" t="s">
        <v>207</v>
      </c>
    </row>
    <row r="155" spans="1:8" ht="15.05" x14ac:dyDescent="0.2">
      <c r="A155" s="9" t="s">
        <v>169</v>
      </c>
      <c r="B155" s="20"/>
    </row>
    <row r="156" spans="1:8" ht="15.05" x14ac:dyDescent="0.2">
      <c r="A156" s="10" t="s">
        <v>181</v>
      </c>
      <c r="B156" s="27"/>
    </row>
    <row r="157" spans="1:8" ht="15.05" x14ac:dyDescent="0.2">
      <c r="A157" s="268" t="s">
        <v>167</v>
      </c>
      <c r="B157" s="31"/>
    </row>
    <row r="158" spans="1:8" ht="15.05" x14ac:dyDescent="0.2">
      <c r="A158" s="9" t="s">
        <v>187</v>
      </c>
      <c r="B158" s="32" t="s">
        <v>505</v>
      </c>
    </row>
    <row r="159" spans="1:8" ht="15.05" x14ac:dyDescent="0.2">
      <c r="A159" s="9" t="s">
        <v>171</v>
      </c>
      <c r="B159" s="32" t="s">
        <v>706</v>
      </c>
    </row>
    <row r="160" spans="1:8" ht="49.75" x14ac:dyDescent="0.2">
      <c r="A160" s="9" t="s">
        <v>180</v>
      </c>
      <c r="B160" s="178" t="s">
        <v>705</v>
      </c>
    </row>
    <row r="161" spans="1:2" ht="15.05" x14ac:dyDescent="0.2">
      <c r="A161" s="9" t="s">
        <v>170</v>
      </c>
      <c r="B161" s="32"/>
    </row>
    <row r="162" spans="1:2" ht="15.05" x14ac:dyDescent="0.2">
      <c r="A162" s="9" t="s">
        <v>169</v>
      </c>
      <c r="B162" s="32" t="s">
        <v>253</v>
      </c>
    </row>
    <row r="163" spans="1:2" ht="15.05" x14ac:dyDescent="0.2">
      <c r="A163" s="9" t="s">
        <v>181</v>
      </c>
      <c r="B163" s="33" t="s">
        <v>232</v>
      </c>
    </row>
    <row r="164" spans="1:2" ht="15.05" x14ac:dyDescent="0.2">
      <c r="A164" s="268" t="s">
        <v>168</v>
      </c>
      <c r="B164" s="31"/>
    </row>
    <row r="165" spans="1:2" ht="15.05" x14ac:dyDescent="0.2">
      <c r="A165" s="9" t="s">
        <v>187</v>
      </c>
      <c r="B165" s="32" t="s">
        <v>505</v>
      </c>
    </row>
    <row r="166" spans="1:2" ht="15.05" x14ac:dyDescent="0.2">
      <c r="A166" s="9" t="s">
        <v>171</v>
      </c>
      <c r="B166" s="32" t="s">
        <v>706</v>
      </c>
    </row>
    <row r="167" spans="1:2" ht="24.9" x14ac:dyDescent="0.2">
      <c r="A167" s="9" t="s">
        <v>180</v>
      </c>
      <c r="B167" s="32" t="s">
        <v>254</v>
      </c>
    </row>
    <row r="168" spans="1:2" ht="15.05" x14ac:dyDescent="0.2">
      <c r="A168" s="9" t="s">
        <v>170</v>
      </c>
      <c r="B168" s="32" t="s">
        <v>255</v>
      </c>
    </row>
    <row r="169" spans="1:2" ht="15.05" x14ac:dyDescent="0.2">
      <c r="A169" s="9" t="s">
        <v>169</v>
      </c>
      <c r="B169" s="32"/>
    </row>
    <row r="170" spans="1:2" ht="15.05" x14ac:dyDescent="0.2">
      <c r="A170" s="10" t="s">
        <v>181</v>
      </c>
      <c r="B170" s="33" t="s">
        <v>232</v>
      </c>
    </row>
    <row r="171" spans="1:2" ht="15.05" x14ac:dyDescent="0.2">
      <c r="A171" s="269" t="s">
        <v>197</v>
      </c>
      <c r="B171" s="32"/>
    </row>
    <row r="172" spans="1:2" ht="15.05" x14ac:dyDescent="0.2">
      <c r="A172" s="9" t="s">
        <v>187</v>
      </c>
      <c r="B172" s="32" t="s">
        <v>505</v>
      </c>
    </row>
    <row r="173" spans="1:2" ht="24.9" x14ac:dyDescent="0.2">
      <c r="A173" s="9" t="s">
        <v>171</v>
      </c>
      <c r="B173" s="178" t="s">
        <v>707</v>
      </c>
    </row>
    <row r="174" spans="1:2" ht="15.05" x14ac:dyDescent="0.2">
      <c r="A174" s="9" t="s">
        <v>180</v>
      </c>
      <c r="B174" s="32" t="s">
        <v>265</v>
      </c>
    </row>
    <row r="175" spans="1:2" ht="15.05" x14ac:dyDescent="0.2">
      <c r="A175" s="9" t="s">
        <v>170</v>
      </c>
      <c r="B175" s="32"/>
    </row>
    <row r="176" spans="1:2" ht="15.05" x14ac:dyDescent="0.2">
      <c r="A176" s="9" t="s">
        <v>169</v>
      </c>
      <c r="B176" s="32"/>
    </row>
    <row r="177" spans="1:2" ht="15.05" x14ac:dyDescent="0.2">
      <c r="A177" s="9" t="s">
        <v>181</v>
      </c>
      <c r="B177" s="33" t="s">
        <v>232</v>
      </c>
    </row>
    <row r="178" spans="1:2" ht="15.05" x14ac:dyDescent="0.2">
      <c r="A178" s="268" t="s">
        <v>198</v>
      </c>
      <c r="B178" s="31"/>
    </row>
    <row r="179" spans="1:2" ht="15.05" x14ac:dyDescent="0.2">
      <c r="A179" s="9" t="s">
        <v>187</v>
      </c>
      <c r="B179" s="32" t="s">
        <v>505</v>
      </c>
    </row>
    <row r="180" spans="1:2" ht="15.05" x14ac:dyDescent="0.2">
      <c r="A180" s="9" t="s">
        <v>171</v>
      </c>
      <c r="B180" s="32" t="s">
        <v>706</v>
      </c>
    </row>
    <row r="181" spans="1:2" ht="146.94999999999999" customHeight="1" x14ac:dyDescent="0.2">
      <c r="A181" s="9" t="s">
        <v>180</v>
      </c>
      <c r="B181" s="178" t="s">
        <v>708</v>
      </c>
    </row>
    <row r="182" spans="1:2" ht="15.05" x14ac:dyDescent="0.2">
      <c r="A182" s="9" t="s">
        <v>170</v>
      </c>
      <c r="B182" s="32" t="s">
        <v>249</v>
      </c>
    </row>
    <row r="183" spans="1:2" ht="15.05" x14ac:dyDescent="0.2">
      <c r="A183" s="9" t="s">
        <v>169</v>
      </c>
      <c r="B183" s="32"/>
    </row>
    <row r="184" spans="1:2" ht="15.05" x14ac:dyDescent="0.2">
      <c r="A184" s="9" t="s">
        <v>181</v>
      </c>
      <c r="B184" s="33" t="s">
        <v>232</v>
      </c>
    </row>
    <row r="185" spans="1:2" ht="15.05" x14ac:dyDescent="0.2">
      <c r="A185" s="268" t="s">
        <v>199</v>
      </c>
      <c r="B185" s="31"/>
    </row>
    <row r="186" spans="1:2" ht="15.05" x14ac:dyDescent="0.2">
      <c r="A186" s="9" t="s">
        <v>187</v>
      </c>
      <c r="B186" s="32" t="s">
        <v>505</v>
      </c>
    </row>
    <row r="187" spans="1:2" ht="24.9" x14ac:dyDescent="0.2">
      <c r="A187" s="9" t="s">
        <v>171</v>
      </c>
      <c r="B187" s="178" t="s">
        <v>709</v>
      </c>
    </row>
    <row r="188" spans="1:2" ht="15.05" x14ac:dyDescent="0.2">
      <c r="A188" s="9" t="s">
        <v>309</v>
      </c>
      <c r="B188" s="32" t="s">
        <v>260</v>
      </c>
    </row>
    <row r="189" spans="1:2" ht="15.05" x14ac:dyDescent="0.2">
      <c r="A189" s="9" t="s">
        <v>170</v>
      </c>
      <c r="B189" s="32"/>
    </row>
    <row r="190" spans="1:2" ht="15.05" x14ac:dyDescent="0.2">
      <c r="A190" s="9" t="s">
        <v>169</v>
      </c>
      <c r="B190" s="32"/>
    </row>
    <row r="191" spans="1:2" ht="15.05" x14ac:dyDescent="0.2">
      <c r="A191" s="10" t="s">
        <v>181</v>
      </c>
      <c r="B191" s="33"/>
    </row>
    <row r="192" spans="1:2" ht="15.05" x14ac:dyDescent="0.2">
      <c r="A192" s="268" t="s">
        <v>200</v>
      </c>
      <c r="B192" s="31"/>
    </row>
    <row r="193" spans="1:2" ht="15.05" x14ac:dyDescent="0.2">
      <c r="A193" s="9" t="s">
        <v>187</v>
      </c>
      <c r="B193" s="32" t="s">
        <v>505</v>
      </c>
    </row>
    <row r="194" spans="1:2" ht="15.05" x14ac:dyDescent="0.2">
      <c r="A194" s="9" t="s">
        <v>171</v>
      </c>
      <c r="B194" s="32" t="s">
        <v>206</v>
      </c>
    </row>
    <row r="195" spans="1:2" ht="37.35" x14ac:dyDescent="0.2">
      <c r="A195" s="9" t="s">
        <v>180</v>
      </c>
      <c r="B195" s="32" t="s">
        <v>252</v>
      </c>
    </row>
    <row r="196" spans="1:2" ht="15.05" x14ac:dyDescent="0.2">
      <c r="A196" s="9" t="s">
        <v>170</v>
      </c>
      <c r="B196" s="32"/>
    </row>
    <row r="197" spans="1:2" ht="15.05" x14ac:dyDescent="0.2">
      <c r="A197" s="9" t="s">
        <v>169</v>
      </c>
      <c r="B197" s="32"/>
    </row>
    <row r="198" spans="1:2" ht="15.05" x14ac:dyDescent="0.2">
      <c r="A198" s="9" t="s">
        <v>181</v>
      </c>
      <c r="B198" s="33" t="s">
        <v>232</v>
      </c>
    </row>
    <row r="199" spans="1:2" ht="15.05" x14ac:dyDescent="0.2">
      <c r="A199" s="268" t="s">
        <v>201</v>
      </c>
      <c r="B199" s="31"/>
    </row>
    <row r="200" spans="1:2" ht="15.05" x14ac:dyDescent="0.2">
      <c r="A200" s="9" t="s">
        <v>187</v>
      </c>
      <c r="B200" s="32" t="s">
        <v>505</v>
      </c>
    </row>
    <row r="201" spans="1:2" ht="15.05" x14ac:dyDescent="0.2">
      <c r="A201" s="9" t="s">
        <v>171</v>
      </c>
      <c r="B201" s="32" t="s">
        <v>206</v>
      </c>
    </row>
    <row r="202" spans="1:2" ht="15.05" x14ac:dyDescent="0.2">
      <c r="A202" s="9" t="s">
        <v>180</v>
      </c>
      <c r="B202" s="32" t="s">
        <v>266</v>
      </c>
    </row>
    <row r="203" spans="1:2" ht="15.05" x14ac:dyDescent="0.2">
      <c r="A203" s="9" t="s">
        <v>170</v>
      </c>
      <c r="B203" s="32" t="s">
        <v>207</v>
      </c>
    </row>
    <row r="204" spans="1:2" ht="15.05" x14ac:dyDescent="0.2">
      <c r="A204" s="9" t="s">
        <v>169</v>
      </c>
      <c r="B204" s="32"/>
    </row>
    <row r="205" spans="1:2" ht="15.05" x14ac:dyDescent="0.2">
      <c r="A205" s="10" t="s">
        <v>181</v>
      </c>
      <c r="B205" s="33" t="s">
        <v>232</v>
      </c>
    </row>
    <row r="206" spans="1:2" ht="15.05" x14ac:dyDescent="0.2">
      <c r="A206" s="269" t="s">
        <v>202</v>
      </c>
      <c r="B206" s="32"/>
    </row>
    <row r="207" spans="1:2" ht="15.05" x14ac:dyDescent="0.2">
      <c r="A207" s="9" t="s">
        <v>187</v>
      </c>
      <c r="B207" s="32" t="s">
        <v>505</v>
      </c>
    </row>
    <row r="208" spans="1:2" ht="15.05" x14ac:dyDescent="0.2">
      <c r="A208" s="9" t="s">
        <v>171</v>
      </c>
      <c r="B208" s="32" t="s">
        <v>706</v>
      </c>
    </row>
    <row r="209" spans="1:2" ht="49.75" x14ac:dyDescent="0.2">
      <c r="A209" s="9" t="s">
        <v>180</v>
      </c>
      <c r="B209" s="178" t="s">
        <v>710</v>
      </c>
    </row>
    <row r="210" spans="1:2" ht="15.05" x14ac:dyDescent="0.2">
      <c r="A210" s="9" t="s">
        <v>170</v>
      </c>
      <c r="B210" s="32"/>
    </row>
    <row r="211" spans="1:2" ht="15.05" x14ac:dyDescent="0.2">
      <c r="A211" s="9" t="s">
        <v>169</v>
      </c>
      <c r="B211" s="32" t="s">
        <v>267</v>
      </c>
    </row>
    <row r="212" spans="1:2" ht="15.05" x14ac:dyDescent="0.2">
      <c r="A212" s="9" t="s">
        <v>181</v>
      </c>
      <c r="B212" s="33" t="s">
        <v>232</v>
      </c>
    </row>
    <row r="213" spans="1:2" ht="15.05" x14ac:dyDescent="0.2">
      <c r="A213" s="268" t="s">
        <v>203</v>
      </c>
      <c r="B213" s="31"/>
    </row>
    <row r="214" spans="1:2" ht="15.05" x14ac:dyDescent="0.2">
      <c r="A214" s="9" t="s">
        <v>187</v>
      </c>
      <c r="B214" s="32" t="s">
        <v>196</v>
      </c>
    </row>
    <row r="215" spans="1:2" ht="15.05" x14ac:dyDescent="0.2">
      <c r="A215" s="9" t="s">
        <v>171</v>
      </c>
      <c r="B215" s="32"/>
    </row>
    <row r="216" spans="1:2" ht="15.05" x14ac:dyDescent="0.2">
      <c r="A216" s="9" t="s">
        <v>180</v>
      </c>
      <c r="B216" s="32" t="s">
        <v>263</v>
      </c>
    </row>
    <row r="217" spans="1:2" ht="15.05" x14ac:dyDescent="0.2">
      <c r="A217" s="9" t="s">
        <v>170</v>
      </c>
      <c r="B217" s="32"/>
    </row>
    <row r="218" spans="1:2" ht="15.05" x14ac:dyDescent="0.2">
      <c r="A218" s="9" t="s">
        <v>169</v>
      </c>
      <c r="B218" s="32"/>
    </row>
    <row r="219" spans="1:2" ht="15.75" thickBot="1" x14ac:dyDescent="0.25">
      <c r="A219" s="11" t="s">
        <v>181</v>
      </c>
      <c r="B219" s="35" t="s">
        <v>232</v>
      </c>
    </row>
  </sheetData>
  <phoneticPr fontId="8" type="noConversion"/>
  <pageMargins left="0.75" right="0.75" top="1" bottom="1" header="0.5" footer="0.5"/>
  <pageSetup paperSize="9" orientation="portrait" horizontalDpi="4294967292" verticalDpi="4294967292"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19"/>
  <sheetViews>
    <sheetView topLeftCell="A44" zoomScale="75" zoomScaleNormal="75" workbookViewId="0">
      <selection activeCell="B46" sqref="B46"/>
    </sheetView>
  </sheetViews>
  <sheetFormatPr defaultColWidth="10.875" defaultRowHeight="12.45" x14ac:dyDescent="0.2"/>
  <cols>
    <col min="1" max="1" width="51.875" style="6" customWidth="1"/>
    <col min="2" max="2" width="97.375" style="6" customWidth="1"/>
    <col min="3" max="6" width="10.875" style="6"/>
    <col min="7" max="7" width="88.125" style="6" customWidth="1"/>
    <col min="8" max="16384" width="10.875" style="6"/>
  </cols>
  <sheetData>
    <row r="1" spans="1:2" ht="124.4" x14ac:dyDescent="0.2">
      <c r="A1" s="5" t="s">
        <v>278</v>
      </c>
      <c r="B1" s="28" t="s">
        <v>313</v>
      </c>
    </row>
    <row r="2" spans="1:2" ht="25.55" x14ac:dyDescent="0.2">
      <c r="A2" s="5"/>
      <c r="B2" s="28"/>
    </row>
    <row r="3" spans="1:2" ht="25.55" x14ac:dyDescent="0.2">
      <c r="A3" s="5"/>
      <c r="B3" s="28"/>
    </row>
    <row r="4" spans="1:2" ht="25.55" x14ac:dyDescent="0.2">
      <c r="A4" s="5"/>
      <c r="B4" s="28"/>
    </row>
    <row r="5" spans="1:2" ht="25.55" x14ac:dyDescent="0.2">
      <c r="A5" s="5"/>
      <c r="B5" s="28"/>
    </row>
    <row r="6" spans="1:2" ht="15.75" thickBot="1" x14ac:dyDescent="0.25">
      <c r="A6" s="18"/>
      <c r="B6" s="22"/>
    </row>
    <row r="7" spans="1:2" ht="15.05" x14ac:dyDescent="0.2">
      <c r="A7" s="7" t="s">
        <v>205</v>
      </c>
      <c r="B7" s="25"/>
    </row>
    <row r="8" spans="1:2" ht="15.75" x14ac:dyDescent="0.2">
      <c r="A8" s="172"/>
      <c r="B8" s="173"/>
    </row>
    <row r="9" spans="1:2" ht="31.45" x14ac:dyDescent="0.2">
      <c r="A9" s="174" t="s">
        <v>607</v>
      </c>
      <c r="B9" s="175" t="s">
        <v>608</v>
      </c>
    </row>
    <row r="10" spans="1:2" ht="15.75" x14ac:dyDescent="0.2">
      <c r="A10" s="174" t="s">
        <v>609</v>
      </c>
      <c r="B10" s="175" t="s">
        <v>614</v>
      </c>
    </row>
    <row r="11" spans="1:2" ht="31.45" x14ac:dyDescent="0.2">
      <c r="A11" s="174" t="s">
        <v>593</v>
      </c>
      <c r="B11" s="175" t="s">
        <v>610</v>
      </c>
    </row>
    <row r="12" spans="1:2" ht="31.45" x14ac:dyDescent="0.2">
      <c r="A12" s="174" t="s">
        <v>598</v>
      </c>
      <c r="B12" s="175" t="s">
        <v>611</v>
      </c>
    </row>
    <row r="13" spans="1:2" ht="31.45" x14ac:dyDescent="0.2">
      <c r="A13" s="174" t="s">
        <v>599</v>
      </c>
      <c r="B13" s="175" t="s">
        <v>612</v>
      </c>
    </row>
    <row r="14" spans="1:2" ht="15.75" x14ac:dyDescent="0.2">
      <c r="A14" s="176" t="s">
        <v>603</v>
      </c>
      <c r="B14" s="177" t="s">
        <v>613</v>
      </c>
    </row>
    <row r="15" spans="1:2" ht="15.05" x14ac:dyDescent="0.2">
      <c r="A15" s="268" t="s">
        <v>172</v>
      </c>
      <c r="B15" s="20"/>
    </row>
    <row r="16" spans="1:2" ht="15.05" x14ac:dyDescent="0.2">
      <c r="A16" s="9" t="s">
        <v>187</v>
      </c>
      <c r="B16" s="20" t="s">
        <v>433</v>
      </c>
    </row>
    <row r="17" spans="1:6" ht="15.05" x14ac:dyDescent="0.2">
      <c r="A17" s="9" t="s">
        <v>171</v>
      </c>
      <c r="B17" s="20"/>
    </row>
    <row r="18" spans="1:6" ht="15.05" x14ac:dyDescent="0.2">
      <c r="A18" s="9" t="s">
        <v>180</v>
      </c>
      <c r="B18" s="20"/>
    </row>
    <row r="19" spans="1:6" ht="15.05" x14ac:dyDescent="0.2">
      <c r="A19" s="9" t="s">
        <v>170</v>
      </c>
      <c r="B19" s="20"/>
    </row>
    <row r="20" spans="1:6" ht="15.05" x14ac:dyDescent="0.2">
      <c r="A20" s="9" t="s">
        <v>169</v>
      </c>
      <c r="B20" s="20"/>
    </row>
    <row r="21" spans="1:6" ht="15.05" x14ac:dyDescent="0.2">
      <c r="A21" s="9" t="s">
        <v>181</v>
      </c>
      <c r="B21" s="27"/>
    </row>
    <row r="22" spans="1:6" ht="15.05" x14ac:dyDescent="0.2">
      <c r="A22" s="268" t="s">
        <v>173</v>
      </c>
      <c r="B22" s="26"/>
    </row>
    <row r="23" spans="1:6" ht="15.05" x14ac:dyDescent="0.2">
      <c r="A23" s="9" t="s">
        <v>187</v>
      </c>
      <c r="B23" s="20" t="s">
        <v>505</v>
      </c>
    </row>
    <row r="24" spans="1:6" ht="15.05" x14ac:dyDescent="0.2">
      <c r="A24" s="9" t="s">
        <v>171</v>
      </c>
      <c r="B24" s="20" t="s">
        <v>206</v>
      </c>
    </row>
    <row r="25" spans="1:6" ht="74.650000000000006" x14ac:dyDescent="0.2">
      <c r="A25" s="9" t="s">
        <v>180</v>
      </c>
      <c r="B25" s="20" t="s">
        <v>269</v>
      </c>
      <c r="F25" s="5"/>
    </row>
    <row r="26" spans="1:6" ht="15.05" x14ac:dyDescent="0.2">
      <c r="A26" s="9" t="s">
        <v>170</v>
      </c>
      <c r="B26" s="20" t="s">
        <v>225</v>
      </c>
    </row>
    <row r="27" spans="1:6" ht="15.05" x14ac:dyDescent="0.2">
      <c r="A27" s="9" t="s">
        <v>169</v>
      </c>
      <c r="B27" s="20"/>
    </row>
    <row r="28" spans="1:6" ht="15.05" x14ac:dyDescent="0.2">
      <c r="A28" s="9" t="s">
        <v>181</v>
      </c>
      <c r="B28" s="27" t="s">
        <v>232</v>
      </c>
    </row>
    <row r="29" spans="1:6" ht="15.05" x14ac:dyDescent="0.2">
      <c r="A29" s="268" t="s">
        <v>211</v>
      </c>
      <c r="B29" s="26"/>
    </row>
    <row r="30" spans="1:6" ht="15.05" x14ac:dyDescent="0.2">
      <c r="A30" s="9" t="s">
        <v>187</v>
      </c>
      <c r="B30" s="20" t="s">
        <v>505</v>
      </c>
    </row>
    <row r="31" spans="1:6" ht="15.05" x14ac:dyDescent="0.2">
      <c r="A31" s="9" t="s">
        <v>171</v>
      </c>
      <c r="B31" s="20" t="s">
        <v>206</v>
      </c>
    </row>
    <row r="32" spans="1:6" ht="62.2" x14ac:dyDescent="0.2">
      <c r="A32" s="9" t="s">
        <v>180</v>
      </c>
      <c r="B32" s="20" t="s">
        <v>257</v>
      </c>
    </row>
    <row r="33" spans="1:2" ht="15.05" x14ac:dyDescent="0.2">
      <c r="A33" s="9" t="s">
        <v>170</v>
      </c>
      <c r="B33" s="20" t="s">
        <v>226</v>
      </c>
    </row>
    <row r="34" spans="1:2" ht="24.9" x14ac:dyDescent="0.2">
      <c r="A34" s="9" t="s">
        <v>169</v>
      </c>
      <c r="B34" s="20" t="s">
        <v>227</v>
      </c>
    </row>
    <row r="35" spans="1:2" ht="15.05" x14ac:dyDescent="0.2">
      <c r="A35" s="10" t="s">
        <v>181</v>
      </c>
      <c r="B35" s="27" t="s">
        <v>232</v>
      </c>
    </row>
    <row r="36" spans="1:2" ht="15.05" x14ac:dyDescent="0.2">
      <c r="A36" s="269" t="s">
        <v>212</v>
      </c>
      <c r="B36" s="20"/>
    </row>
    <row r="37" spans="1:2" ht="15.05" x14ac:dyDescent="0.2">
      <c r="A37" s="9" t="s">
        <v>187</v>
      </c>
      <c r="B37" s="179" t="s">
        <v>433</v>
      </c>
    </row>
    <row r="38" spans="1:2" ht="15.05" x14ac:dyDescent="0.2">
      <c r="A38" s="9" t="s">
        <v>171</v>
      </c>
      <c r="B38" s="20"/>
    </row>
    <row r="39" spans="1:2" ht="15.05" x14ac:dyDescent="0.2">
      <c r="A39" s="9" t="s">
        <v>180</v>
      </c>
      <c r="B39" s="20" t="s">
        <v>626</v>
      </c>
    </row>
    <row r="40" spans="1:2" ht="15.05" x14ac:dyDescent="0.2">
      <c r="A40" s="9" t="s">
        <v>170</v>
      </c>
      <c r="B40" s="20"/>
    </row>
    <row r="41" spans="1:2" ht="15.05" x14ac:dyDescent="0.2">
      <c r="A41" s="9" t="s">
        <v>169</v>
      </c>
      <c r="B41" s="20"/>
    </row>
    <row r="42" spans="1:2" ht="15.05" x14ac:dyDescent="0.2">
      <c r="A42" s="9" t="s">
        <v>181</v>
      </c>
      <c r="B42" s="20"/>
    </row>
    <row r="43" spans="1:2" ht="15.05" x14ac:dyDescent="0.2">
      <c r="A43" s="268" t="s">
        <v>188</v>
      </c>
      <c r="B43" s="31"/>
    </row>
    <row r="44" spans="1:2" ht="15.05" x14ac:dyDescent="0.2">
      <c r="A44" s="9" t="s">
        <v>187</v>
      </c>
      <c r="B44" s="32" t="s">
        <v>625</v>
      </c>
    </row>
    <row r="45" spans="1:2" ht="24.9" x14ac:dyDescent="0.2">
      <c r="A45" s="9" t="s">
        <v>171</v>
      </c>
      <c r="B45" s="178" t="s">
        <v>744</v>
      </c>
    </row>
    <row r="46" spans="1:2" ht="409.6" x14ac:dyDescent="0.2">
      <c r="A46" s="9" t="s">
        <v>180</v>
      </c>
      <c r="B46" s="32" t="s">
        <v>281</v>
      </c>
    </row>
    <row r="47" spans="1:2" ht="37.35" x14ac:dyDescent="0.2">
      <c r="A47" s="9" t="s">
        <v>170</v>
      </c>
      <c r="B47" s="32" t="s">
        <v>222</v>
      </c>
    </row>
    <row r="48" spans="1:2" ht="24.9" x14ac:dyDescent="0.2">
      <c r="A48" s="9" t="s">
        <v>169</v>
      </c>
      <c r="B48" s="32" t="s">
        <v>279</v>
      </c>
    </row>
    <row r="49" spans="1:2" ht="74.650000000000006" x14ac:dyDescent="0.2">
      <c r="A49" s="10" t="s">
        <v>181</v>
      </c>
      <c r="B49" s="36" t="s">
        <v>286</v>
      </c>
    </row>
    <row r="50" spans="1:2" ht="15.05" x14ac:dyDescent="0.2">
      <c r="A50" s="269" t="s">
        <v>174</v>
      </c>
      <c r="B50" s="32"/>
    </row>
    <row r="51" spans="1:2" ht="15.05" x14ac:dyDescent="0.2">
      <c r="A51" s="9" t="s">
        <v>187</v>
      </c>
      <c r="B51" s="32" t="s">
        <v>625</v>
      </c>
    </row>
    <row r="52" spans="1:2" ht="15.05" x14ac:dyDescent="0.2">
      <c r="A52" s="9" t="s">
        <v>171</v>
      </c>
      <c r="B52" s="32" t="s">
        <v>284</v>
      </c>
    </row>
    <row r="53" spans="1:2" ht="149.25" x14ac:dyDescent="0.2">
      <c r="A53" s="9" t="s">
        <v>180</v>
      </c>
      <c r="B53" s="32" t="s">
        <v>285</v>
      </c>
    </row>
    <row r="54" spans="1:2" ht="37.35" x14ac:dyDescent="0.2">
      <c r="A54" s="9" t="s">
        <v>170</v>
      </c>
      <c r="B54" s="32" t="s">
        <v>222</v>
      </c>
    </row>
    <row r="55" spans="1:2" ht="24.9" x14ac:dyDescent="0.2">
      <c r="A55" s="9" t="s">
        <v>169</v>
      </c>
      <c r="B55" s="32" t="s">
        <v>283</v>
      </c>
    </row>
    <row r="56" spans="1:2" ht="49.75" x14ac:dyDescent="0.2">
      <c r="A56" s="10" t="s">
        <v>181</v>
      </c>
      <c r="B56" s="36" t="s">
        <v>289</v>
      </c>
    </row>
    <row r="57" spans="1:2" ht="15.05" x14ac:dyDescent="0.2">
      <c r="A57" s="269" t="s">
        <v>175</v>
      </c>
      <c r="B57" s="20"/>
    </row>
    <row r="58" spans="1:2" ht="15.05" x14ac:dyDescent="0.2">
      <c r="A58" s="9" t="s">
        <v>187</v>
      </c>
      <c r="B58" s="20" t="s">
        <v>505</v>
      </c>
    </row>
    <row r="59" spans="1:2" ht="15.05" x14ac:dyDescent="0.2">
      <c r="A59" s="9" t="s">
        <v>171</v>
      </c>
      <c r="B59" s="20" t="s">
        <v>206</v>
      </c>
    </row>
    <row r="60" spans="1:2" ht="37.35" x14ac:dyDescent="0.2">
      <c r="A60" s="9" t="s">
        <v>180</v>
      </c>
      <c r="B60" s="20" t="s">
        <v>258</v>
      </c>
    </row>
    <row r="61" spans="1:2" ht="15.05" x14ac:dyDescent="0.2">
      <c r="A61" s="9" t="s">
        <v>170</v>
      </c>
      <c r="B61" s="20" t="s">
        <v>207</v>
      </c>
    </row>
    <row r="62" spans="1:2" ht="15.05" x14ac:dyDescent="0.2">
      <c r="A62" s="9" t="s">
        <v>169</v>
      </c>
      <c r="B62" s="20"/>
    </row>
    <row r="63" spans="1:2" ht="15.05" x14ac:dyDescent="0.2">
      <c r="A63" s="10" t="s">
        <v>181</v>
      </c>
      <c r="B63" s="27" t="s">
        <v>232</v>
      </c>
    </row>
    <row r="64" spans="1:2" ht="15.05" x14ac:dyDescent="0.2">
      <c r="A64" s="269" t="s">
        <v>177</v>
      </c>
      <c r="B64" s="32"/>
    </row>
    <row r="65" spans="1:2" ht="15.05" x14ac:dyDescent="0.2">
      <c r="A65" s="9" t="s">
        <v>187</v>
      </c>
      <c r="B65" s="34" t="s">
        <v>505</v>
      </c>
    </row>
    <row r="66" spans="1:2" ht="15.05" x14ac:dyDescent="0.2">
      <c r="A66" s="9" t="s">
        <v>171</v>
      </c>
      <c r="B66" s="34" t="s">
        <v>229</v>
      </c>
    </row>
    <row r="67" spans="1:2" ht="111.8" customHeight="1" x14ac:dyDescent="0.2">
      <c r="A67" s="9" t="s">
        <v>180</v>
      </c>
      <c r="B67" s="32" t="s">
        <v>711</v>
      </c>
    </row>
    <row r="68" spans="1:2" ht="15.05" x14ac:dyDescent="0.2">
      <c r="A68" s="9" t="s">
        <v>170</v>
      </c>
      <c r="B68" s="32" t="s">
        <v>231</v>
      </c>
    </row>
    <row r="69" spans="1:2" ht="15.05" x14ac:dyDescent="0.2">
      <c r="A69" s="9" t="s">
        <v>169</v>
      </c>
      <c r="B69" s="32"/>
    </row>
    <row r="70" spans="1:2" ht="15.05" x14ac:dyDescent="0.2">
      <c r="A70" s="10" t="s">
        <v>181</v>
      </c>
      <c r="B70" s="33" t="s">
        <v>232</v>
      </c>
    </row>
    <row r="71" spans="1:2" ht="15.05" x14ac:dyDescent="0.2">
      <c r="A71" s="269" t="s">
        <v>551</v>
      </c>
      <c r="B71" s="32"/>
    </row>
    <row r="72" spans="1:2" ht="15.05" x14ac:dyDescent="0.2">
      <c r="A72" s="9" t="s">
        <v>187</v>
      </c>
      <c r="B72" s="178" t="s">
        <v>505</v>
      </c>
    </row>
    <row r="73" spans="1:2" ht="15.05" x14ac:dyDescent="0.2">
      <c r="A73" s="9" t="s">
        <v>171</v>
      </c>
      <c r="B73" s="32" t="s">
        <v>206</v>
      </c>
    </row>
    <row r="74" spans="1:2" ht="37.35" x14ac:dyDescent="0.2">
      <c r="A74" s="9" t="s">
        <v>180</v>
      </c>
      <c r="B74" s="32" t="s">
        <v>293</v>
      </c>
    </row>
    <row r="75" spans="1:2" ht="99.5" x14ac:dyDescent="0.2">
      <c r="A75" s="9" t="s">
        <v>170</v>
      </c>
      <c r="B75" s="32" t="s">
        <v>287</v>
      </c>
    </row>
    <row r="76" spans="1:2" ht="15.05" x14ac:dyDescent="0.2">
      <c r="A76" s="9" t="s">
        <v>169</v>
      </c>
      <c r="B76" s="32" t="s">
        <v>291</v>
      </c>
    </row>
    <row r="77" spans="1:2" ht="99.5" x14ac:dyDescent="0.2">
      <c r="A77" s="10" t="s">
        <v>181</v>
      </c>
      <c r="B77" s="36" t="s">
        <v>288</v>
      </c>
    </row>
    <row r="78" spans="1:2" ht="15.05" x14ac:dyDescent="0.2">
      <c r="A78" s="269" t="s">
        <v>552</v>
      </c>
      <c r="B78" s="34"/>
    </row>
    <row r="79" spans="1:2" ht="15.05" x14ac:dyDescent="0.2">
      <c r="A79" s="9" t="s">
        <v>187</v>
      </c>
      <c r="B79" s="178" t="s">
        <v>505</v>
      </c>
    </row>
    <row r="80" spans="1:2" ht="15.05" x14ac:dyDescent="0.2">
      <c r="A80" s="9" t="s">
        <v>171</v>
      </c>
      <c r="B80" s="34"/>
    </row>
    <row r="81" spans="1:2" ht="15.05" x14ac:dyDescent="0.2">
      <c r="A81" s="9" t="s">
        <v>180</v>
      </c>
      <c r="B81" s="34"/>
    </row>
    <row r="82" spans="1:2" ht="15.05" x14ac:dyDescent="0.2">
      <c r="A82" s="9" t="s">
        <v>170</v>
      </c>
      <c r="B82" s="34"/>
    </row>
    <row r="83" spans="1:2" ht="15.05" x14ac:dyDescent="0.2">
      <c r="A83" s="9" t="s">
        <v>169</v>
      </c>
      <c r="B83" s="34"/>
    </row>
    <row r="84" spans="1:2" ht="15.05" x14ac:dyDescent="0.2">
      <c r="A84" s="10" t="s">
        <v>181</v>
      </c>
      <c r="B84" s="34"/>
    </row>
    <row r="85" spans="1:2" ht="15.05" x14ac:dyDescent="0.2">
      <c r="A85" s="268" t="s">
        <v>355</v>
      </c>
      <c r="B85" s="46"/>
    </row>
    <row r="86" spans="1:2" ht="15.05" x14ac:dyDescent="0.2">
      <c r="A86" s="9" t="s">
        <v>321</v>
      </c>
      <c r="B86" s="34" t="s">
        <v>505</v>
      </c>
    </row>
    <row r="87" spans="1:2" ht="15.05" x14ac:dyDescent="0.2">
      <c r="A87" s="9" t="s">
        <v>314</v>
      </c>
      <c r="B87" s="47" t="s">
        <v>396</v>
      </c>
    </row>
    <row r="88" spans="1:2" ht="24.9" x14ac:dyDescent="0.2">
      <c r="A88" s="9" t="s">
        <v>323</v>
      </c>
      <c r="B88" s="47" t="s">
        <v>415</v>
      </c>
    </row>
    <row r="89" spans="1:2" ht="15.05" x14ac:dyDescent="0.2">
      <c r="A89" s="9" t="s">
        <v>302</v>
      </c>
      <c r="B89" s="47"/>
    </row>
    <row r="90" spans="1:2" ht="15.05" x14ac:dyDescent="0.2">
      <c r="A90" s="9" t="s">
        <v>334</v>
      </c>
      <c r="B90" s="47"/>
    </row>
    <row r="91" spans="1:2" ht="15.05" x14ac:dyDescent="0.2">
      <c r="A91" s="10" t="s">
        <v>336</v>
      </c>
      <c r="B91" s="48"/>
    </row>
    <row r="92" spans="1:2" ht="15.05" x14ac:dyDescent="0.2">
      <c r="A92" s="269" t="s">
        <v>176</v>
      </c>
      <c r="B92" s="49"/>
    </row>
    <row r="93" spans="1:2" ht="15.05" x14ac:dyDescent="0.2">
      <c r="A93" s="9" t="s">
        <v>187</v>
      </c>
      <c r="B93" s="178" t="s">
        <v>505</v>
      </c>
    </row>
    <row r="94" spans="1:2" ht="15.05" x14ac:dyDescent="0.2">
      <c r="A94" s="9" t="s">
        <v>171</v>
      </c>
      <c r="B94" s="178" t="s">
        <v>702</v>
      </c>
    </row>
    <row r="95" spans="1:2" ht="15.05" x14ac:dyDescent="0.2">
      <c r="A95" s="9" t="s">
        <v>180</v>
      </c>
      <c r="B95" s="49"/>
    </row>
    <row r="96" spans="1:2" ht="49.75" x14ac:dyDescent="0.2">
      <c r="A96" s="9" t="s">
        <v>170</v>
      </c>
      <c r="B96" s="179" t="s">
        <v>701</v>
      </c>
    </row>
    <row r="97" spans="1:2" ht="15.05" x14ac:dyDescent="0.2">
      <c r="A97" s="9" t="s">
        <v>169</v>
      </c>
      <c r="B97" s="49"/>
    </row>
    <row r="98" spans="1:2" ht="15.05" x14ac:dyDescent="0.2">
      <c r="A98" s="10" t="s">
        <v>181</v>
      </c>
      <c r="B98" s="50" t="s">
        <v>410</v>
      </c>
    </row>
    <row r="99" spans="1:2" ht="15.05" x14ac:dyDescent="0.2">
      <c r="A99" s="269" t="s">
        <v>162</v>
      </c>
      <c r="B99" s="20"/>
    </row>
    <row r="100" spans="1:2" ht="15.05" x14ac:dyDescent="0.2">
      <c r="A100" s="9" t="s">
        <v>187</v>
      </c>
      <c r="B100" s="20" t="s">
        <v>433</v>
      </c>
    </row>
    <row r="101" spans="1:2" ht="15.05" x14ac:dyDescent="0.2">
      <c r="A101" s="9" t="s">
        <v>171</v>
      </c>
      <c r="B101" s="21"/>
    </row>
    <row r="102" spans="1:2" ht="15.05" x14ac:dyDescent="0.2">
      <c r="A102" s="9" t="s">
        <v>180</v>
      </c>
      <c r="B102" s="20"/>
    </row>
    <row r="103" spans="1:2" ht="15.05" x14ac:dyDescent="0.2">
      <c r="A103" s="9" t="s">
        <v>170</v>
      </c>
      <c r="B103" s="20"/>
    </row>
    <row r="104" spans="1:2" ht="15.05" x14ac:dyDescent="0.2">
      <c r="A104" s="9" t="s">
        <v>169</v>
      </c>
      <c r="B104" s="20"/>
    </row>
    <row r="105" spans="1:2" ht="15.05" x14ac:dyDescent="0.2">
      <c r="A105" s="169" t="s">
        <v>181</v>
      </c>
      <c r="B105" s="27"/>
    </row>
    <row r="106" spans="1:2" ht="15.05" x14ac:dyDescent="0.2">
      <c r="A106" s="269" t="s">
        <v>316</v>
      </c>
      <c r="B106" s="20"/>
    </row>
    <row r="107" spans="1:2" ht="15.05" x14ac:dyDescent="0.2">
      <c r="A107" s="9" t="s">
        <v>187</v>
      </c>
      <c r="B107" s="178" t="s">
        <v>479</v>
      </c>
    </row>
    <row r="108" spans="1:2" ht="15.05" x14ac:dyDescent="0.2">
      <c r="A108" s="9" t="s">
        <v>171</v>
      </c>
      <c r="B108" s="47" t="s">
        <v>397</v>
      </c>
    </row>
    <row r="109" spans="1:2" ht="74.650000000000006" x14ac:dyDescent="0.2">
      <c r="A109" s="9" t="s">
        <v>180</v>
      </c>
      <c r="B109" s="47" t="s">
        <v>406</v>
      </c>
    </row>
    <row r="110" spans="1:2" ht="15.05" x14ac:dyDescent="0.2">
      <c r="A110" s="9" t="s">
        <v>170</v>
      </c>
      <c r="B110" s="47" t="s">
        <v>347</v>
      </c>
    </row>
    <row r="111" spans="1:2" ht="24.9" x14ac:dyDescent="0.2">
      <c r="A111" s="9" t="s">
        <v>169</v>
      </c>
      <c r="B111" s="47" t="s">
        <v>408</v>
      </c>
    </row>
    <row r="112" spans="1:2" ht="15.75" thickBot="1" x14ac:dyDescent="0.25">
      <c r="A112" s="11" t="s">
        <v>181</v>
      </c>
      <c r="B112" s="48" t="s">
        <v>409</v>
      </c>
    </row>
    <row r="113" spans="1:2" ht="13.1" thickBot="1" x14ac:dyDescent="0.25">
      <c r="B113" s="28"/>
    </row>
    <row r="114" spans="1:2" ht="15.05" x14ac:dyDescent="0.2">
      <c r="A114" s="7" t="s">
        <v>204</v>
      </c>
      <c r="B114" s="25"/>
    </row>
    <row r="115" spans="1:2" ht="15.05" x14ac:dyDescent="0.2">
      <c r="A115" s="268" t="s">
        <v>163</v>
      </c>
      <c r="B115" s="31"/>
    </row>
    <row r="116" spans="1:2" ht="15.05" x14ac:dyDescent="0.2">
      <c r="A116" s="9" t="s">
        <v>187</v>
      </c>
      <c r="B116" s="34" t="s">
        <v>505</v>
      </c>
    </row>
    <row r="117" spans="1:2" ht="15.05" x14ac:dyDescent="0.2">
      <c r="A117" s="9" t="s">
        <v>171</v>
      </c>
      <c r="B117" s="34" t="s">
        <v>233</v>
      </c>
    </row>
    <row r="118" spans="1:2" ht="24.9" x14ac:dyDescent="0.2">
      <c r="A118" s="9" t="s">
        <v>180</v>
      </c>
      <c r="B118" s="32" t="s">
        <v>290</v>
      </c>
    </row>
    <row r="119" spans="1:2" ht="15.05" x14ac:dyDescent="0.2">
      <c r="A119" s="9" t="s">
        <v>170</v>
      </c>
      <c r="B119" s="32" t="s">
        <v>292</v>
      </c>
    </row>
    <row r="120" spans="1:2" ht="15.05" x14ac:dyDescent="0.2">
      <c r="A120" s="9" t="s">
        <v>169</v>
      </c>
      <c r="B120" s="32"/>
    </row>
    <row r="121" spans="1:2" ht="49.75" x14ac:dyDescent="0.2">
      <c r="A121" s="9" t="s">
        <v>181</v>
      </c>
      <c r="B121" s="36" t="s">
        <v>289</v>
      </c>
    </row>
    <row r="122" spans="1:2" ht="15.05" x14ac:dyDescent="0.2">
      <c r="A122" s="8" t="s">
        <v>164</v>
      </c>
      <c r="B122" s="31"/>
    </row>
    <row r="123" spans="1:2" ht="15.05" x14ac:dyDescent="0.2">
      <c r="A123" s="9" t="s">
        <v>187</v>
      </c>
      <c r="B123" s="34" t="s">
        <v>505</v>
      </c>
    </row>
    <row r="124" spans="1:2" ht="15.05" x14ac:dyDescent="0.2">
      <c r="A124" s="9" t="s">
        <v>171</v>
      </c>
      <c r="B124" s="34" t="s">
        <v>233</v>
      </c>
    </row>
    <row r="125" spans="1:2" ht="111.95" x14ac:dyDescent="0.2">
      <c r="A125" s="9" t="s">
        <v>180</v>
      </c>
      <c r="B125" s="34" t="s">
        <v>268</v>
      </c>
    </row>
    <row r="126" spans="1:2" ht="37.35" x14ac:dyDescent="0.2">
      <c r="A126" s="9" t="s">
        <v>170</v>
      </c>
      <c r="B126" s="34" t="s">
        <v>247</v>
      </c>
    </row>
    <row r="127" spans="1:2" ht="24.9" x14ac:dyDescent="0.2">
      <c r="A127" s="9" t="s">
        <v>169</v>
      </c>
      <c r="B127" s="34" t="s">
        <v>237</v>
      </c>
    </row>
    <row r="128" spans="1:2" ht="49.75" x14ac:dyDescent="0.2">
      <c r="A128" s="9" t="s">
        <v>181</v>
      </c>
      <c r="B128" s="36" t="s">
        <v>289</v>
      </c>
    </row>
    <row r="129" spans="1:8" ht="15.05" x14ac:dyDescent="0.2">
      <c r="A129" s="268" t="s">
        <v>165</v>
      </c>
      <c r="B129" s="31"/>
    </row>
    <row r="130" spans="1:8" ht="15.05" x14ac:dyDescent="0.2">
      <c r="A130" s="9" t="s">
        <v>187</v>
      </c>
      <c r="B130" s="32" t="s">
        <v>625</v>
      </c>
    </row>
    <row r="131" spans="1:8" ht="49.75" x14ac:dyDescent="0.2">
      <c r="A131" s="9" t="s">
        <v>171</v>
      </c>
      <c r="B131" s="32" t="s">
        <v>295</v>
      </c>
    </row>
    <row r="132" spans="1:8" ht="223.85" x14ac:dyDescent="0.2">
      <c r="A132" s="9" t="s">
        <v>180</v>
      </c>
      <c r="B132" s="32" t="s">
        <v>297</v>
      </c>
    </row>
    <row r="133" spans="1:8" ht="24.9" x14ac:dyDescent="0.2">
      <c r="A133" s="9" t="s">
        <v>170</v>
      </c>
      <c r="B133" s="32" t="s">
        <v>298</v>
      </c>
    </row>
    <row r="134" spans="1:8" ht="37.35" x14ac:dyDescent="0.2">
      <c r="A134" s="9" t="s">
        <v>169</v>
      </c>
      <c r="B134" s="32" t="s">
        <v>300</v>
      </c>
    </row>
    <row r="135" spans="1:8" ht="186.55" x14ac:dyDescent="0.2">
      <c r="A135" s="10" t="s">
        <v>181</v>
      </c>
      <c r="B135" s="33" t="s">
        <v>299</v>
      </c>
    </row>
    <row r="136" spans="1:8" ht="15.05" x14ac:dyDescent="0.2">
      <c r="A136" s="269" t="s">
        <v>150</v>
      </c>
      <c r="B136" s="32"/>
    </row>
    <row r="137" spans="1:8" ht="15.05" x14ac:dyDescent="0.2">
      <c r="A137" s="9" t="s">
        <v>187</v>
      </c>
      <c r="B137" s="178" t="s">
        <v>505</v>
      </c>
      <c r="D137" s="19"/>
      <c r="E137" s="19"/>
      <c r="F137" s="19"/>
      <c r="H137" s="19"/>
    </row>
    <row r="138" spans="1:8" ht="15.05" x14ac:dyDescent="0.2">
      <c r="A138" s="9" t="s">
        <v>171</v>
      </c>
      <c r="B138" s="32" t="s">
        <v>240</v>
      </c>
    </row>
    <row r="139" spans="1:8" ht="37.35" x14ac:dyDescent="0.2">
      <c r="A139" s="9" t="s">
        <v>180</v>
      </c>
      <c r="B139" s="32" t="s">
        <v>276</v>
      </c>
    </row>
    <row r="140" spans="1:8" ht="15.05" x14ac:dyDescent="0.2">
      <c r="A140" s="9" t="s">
        <v>170</v>
      </c>
      <c r="B140" s="32" t="s">
        <v>277</v>
      </c>
    </row>
    <row r="141" spans="1:8" ht="15.05" x14ac:dyDescent="0.2">
      <c r="A141" s="9" t="s">
        <v>169</v>
      </c>
      <c r="B141" s="32"/>
    </row>
    <row r="142" spans="1:8" ht="15.05" x14ac:dyDescent="0.2">
      <c r="A142" s="9" t="s">
        <v>181</v>
      </c>
      <c r="B142" s="32"/>
    </row>
    <row r="143" spans="1:8" ht="15.05" x14ac:dyDescent="0.2">
      <c r="A143" s="268" t="s">
        <v>182</v>
      </c>
      <c r="B143" s="31"/>
    </row>
    <row r="144" spans="1:8" ht="15.05" x14ac:dyDescent="0.2">
      <c r="A144" s="9" t="s">
        <v>187</v>
      </c>
      <c r="B144" s="178" t="s">
        <v>505</v>
      </c>
    </row>
    <row r="145" spans="1:8" ht="15.05" x14ac:dyDescent="0.2">
      <c r="A145" s="9" t="s">
        <v>171</v>
      </c>
      <c r="B145" s="32"/>
    </row>
    <row r="146" spans="1:8" ht="15.05" x14ac:dyDescent="0.2">
      <c r="A146" s="9" t="s">
        <v>180</v>
      </c>
      <c r="B146" s="32" t="s">
        <v>250</v>
      </c>
    </row>
    <row r="147" spans="1:8" ht="15.05" x14ac:dyDescent="0.2">
      <c r="A147" s="9" t="s">
        <v>170</v>
      </c>
      <c r="B147" s="32"/>
    </row>
    <row r="148" spans="1:8" ht="15.05" x14ac:dyDescent="0.2">
      <c r="A148" s="9" t="s">
        <v>169</v>
      </c>
      <c r="B148" s="32"/>
    </row>
    <row r="149" spans="1:8" ht="15.05" x14ac:dyDescent="0.2">
      <c r="A149" s="9" t="s">
        <v>181</v>
      </c>
      <c r="B149" s="32"/>
    </row>
    <row r="150" spans="1:8" s="19" customFormat="1" ht="15.05" x14ac:dyDescent="0.2">
      <c r="A150" s="268" t="s">
        <v>166</v>
      </c>
      <c r="B150" s="26"/>
      <c r="D150" s="6"/>
      <c r="E150" s="6"/>
      <c r="F150" s="6"/>
      <c r="G150" s="6"/>
      <c r="H150" s="6"/>
    </row>
    <row r="151" spans="1:8" ht="15.05" x14ac:dyDescent="0.2">
      <c r="A151" s="9" t="s">
        <v>187</v>
      </c>
      <c r="B151" s="20" t="s">
        <v>505</v>
      </c>
    </row>
    <row r="152" spans="1:8" ht="15.05" x14ac:dyDescent="0.2">
      <c r="A152" s="9" t="s">
        <v>171</v>
      </c>
      <c r="B152" s="29" t="s">
        <v>229</v>
      </c>
    </row>
    <row r="153" spans="1:8" ht="62.2" x14ac:dyDescent="0.2">
      <c r="A153" s="9" t="s">
        <v>180</v>
      </c>
      <c r="B153" s="20" t="s">
        <v>274</v>
      </c>
    </row>
    <row r="154" spans="1:8" ht="15.05" x14ac:dyDescent="0.2">
      <c r="A154" s="9" t="s">
        <v>170</v>
      </c>
      <c r="B154" s="20" t="s">
        <v>207</v>
      </c>
    </row>
    <row r="155" spans="1:8" ht="15.05" x14ac:dyDescent="0.2">
      <c r="A155" s="9" t="s">
        <v>169</v>
      </c>
      <c r="B155" s="20"/>
    </row>
    <row r="156" spans="1:8" ht="15.05" x14ac:dyDescent="0.2">
      <c r="A156" s="10" t="s">
        <v>181</v>
      </c>
      <c r="B156" s="27"/>
    </row>
    <row r="157" spans="1:8" ht="15.05" x14ac:dyDescent="0.2">
      <c r="A157" s="268" t="s">
        <v>167</v>
      </c>
      <c r="B157" s="31"/>
    </row>
    <row r="158" spans="1:8" ht="15.05" x14ac:dyDescent="0.2">
      <c r="A158" s="9" t="s">
        <v>187</v>
      </c>
      <c r="B158" s="32" t="s">
        <v>505</v>
      </c>
    </row>
    <row r="159" spans="1:8" ht="15.05" x14ac:dyDescent="0.2">
      <c r="A159" s="9" t="s">
        <v>171</v>
      </c>
      <c r="B159" s="32" t="s">
        <v>206</v>
      </c>
    </row>
    <row r="160" spans="1:8" ht="62.2" x14ac:dyDescent="0.2">
      <c r="A160" s="9" t="s">
        <v>180</v>
      </c>
      <c r="B160" s="178" t="s">
        <v>712</v>
      </c>
    </row>
    <row r="161" spans="1:2" ht="15.05" x14ac:dyDescent="0.2">
      <c r="A161" s="9" t="s">
        <v>170</v>
      </c>
      <c r="B161" s="32" t="s">
        <v>225</v>
      </c>
    </row>
    <row r="162" spans="1:2" ht="15.05" x14ac:dyDescent="0.2">
      <c r="A162" s="9" t="s">
        <v>169</v>
      </c>
      <c r="B162" s="32" t="s">
        <v>253</v>
      </c>
    </row>
    <row r="163" spans="1:2" ht="15.05" x14ac:dyDescent="0.2">
      <c r="A163" s="9" t="s">
        <v>181</v>
      </c>
      <c r="B163" s="33" t="s">
        <v>232</v>
      </c>
    </row>
    <row r="164" spans="1:2" ht="15.05" x14ac:dyDescent="0.2">
      <c r="A164" s="268" t="s">
        <v>168</v>
      </c>
      <c r="B164" s="31"/>
    </row>
    <row r="165" spans="1:2" ht="15.05" x14ac:dyDescent="0.2">
      <c r="A165" s="9" t="s">
        <v>187</v>
      </c>
      <c r="B165" s="32" t="s">
        <v>505</v>
      </c>
    </row>
    <row r="166" spans="1:2" ht="15.05" x14ac:dyDescent="0.2">
      <c r="A166" s="9" t="s">
        <v>171</v>
      </c>
      <c r="B166" s="32" t="s">
        <v>251</v>
      </c>
    </row>
    <row r="167" spans="1:2" ht="87.05" x14ac:dyDescent="0.2">
      <c r="A167" s="9" t="s">
        <v>180</v>
      </c>
      <c r="B167" s="178" t="s">
        <v>713</v>
      </c>
    </row>
    <row r="168" spans="1:2" ht="15.05" x14ac:dyDescent="0.2">
      <c r="A168" s="9" t="s">
        <v>170</v>
      </c>
      <c r="B168" s="32" t="s">
        <v>207</v>
      </c>
    </row>
    <row r="169" spans="1:2" ht="15.05" x14ac:dyDescent="0.2">
      <c r="A169" s="9" t="s">
        <v>169</v>
      </c>
      <c r="B169" s="32"/>
    </row>
    <row r="170" spans="1:2" ht="15.05" x14ac:dyDescent="0.2">
      <c r="A170" s="10" t="s">
        <v>181</v>
      </c>
      <c r="B170" s="33" t="s">
        <v>264</v>
      </c>
    </row>
    <row r="171" spans="1:2" ht="15.05" x14ac:dyDescent="0.2">
      <c r="A171" s="269" t="s">
        <v>197</v>
      </c>
      <c r="B171" s="32"/>
    </row>
    <row r="172" spans="1:2" ht="15.05" x14ac:dyDescent="0.2">
      <c r="A172" s="9" t="s">
        <v>187</v>
      </c>
      <c r="B172" s="32" t="s">
        <v>505</v>
      </c>
    </row>
    <row r="173" spans="1:2" ht="15.05" x14ac:dyDescent="0.2">
      <c r="A173" s="9" t="s">
        <v>171</v>
      </c>
      <c r="B173" s="32" t="s">
        <v>256</v>
      </c>
    </row>
    <row r="174" spans="1:2" ht="24.9" x14ac:dyDescent="0.2">
      <c r="A174" s="9" t="s">
        <v>180</v>
      </c>
      <c r="B174" s="178" t="s">
        <v>714</v>
      </c>
    </row>
    <row r="175" spans="1:2" ht="15.05" x14ac:dyDescent="0.2">
      <c r="A175" s="9" t="s">
        <v>170</v>
      </c>
      <c r="B175" s="32"/>
    </row>
    <row r="176" spans="1:2" ht="15.05" x14ac:dyDescent="0.2">
      <c r="A176" s="9" t="s">
        <v>169</v>
      </c>
      <c r="B176" s="32"/>
    </row>
    <row r="177" spans="1:2" ht="15.05" x14ac:dyDescent="0.2">
      <c r="A177" s="9" t="s">
        <v>181</v>
      </c>
      <c r="B177" s="33" t="s">
        <v>232</v>
      </c>
    </row>
    <row r="178" spans="1:2" ht="15.05" x14ac:dyDescent="0.2">
      <c r="A178" s="268" t="s">
        <v>198</v>
      </c>
      <c r="B178" s="31"/>
    </row>
    <row r="179" spans="1:2" ht="15.05" x14ac:dyDescent="0.2">
      <c r="A179" s="9" t="s">
        <v>187</v>
      </c>
      <c r="B179" s="32" t="s">
        <v>505</v>
      </c>
    </row>
    <row r="180" spans="1:2" ht="15.05" x14ac:dyDescent="0.2">
      <c r="A180" s="9" t="s">
        <v>171</v>
      </c>
      <c r="B180" s="32" t="s">
        <v>206</v>
      </c>
    </row>
    <row r="181" spans="1:2" ht="87.05" x14ac:dyDescent="0.2">
      <c r="A181" s="9" t="s">
        <v>180</v>
      </c>
      <c r="B181" s="178" t="s">
        <v>715</v>
      </c>
    </row>
    <row r="182" spans="1:2" ht="15.05" x14ac:dyDescent="0.2">
      <c r="A182" s="9" t="s">
        <v>170</v>
      </c>
      <c r="B182" s="32" t="s">
        <v>249</v>
      </c>
    </row>
    <row r="183" spans="1:2" ht="15.05" x14ac:dyDescent="0.2">
      <c r="A183" s="9" t="s">
        <v>169</v>
      </c>
      <c r="B183" s="32"/>
    </row>
    <row r="184" spans="1:2" ht="15.05" x14ac:dyDescent="0.2">
      <c r="A184" s="9" t="s">
        <v>181</v>
      </c>
      <c r="B184" s="33" t="s">
        <v>232</v>
      </c>
    </row>
    <row r="185" spans="1:2" ht="15.05" x14ac:dyDescent="0.2">
      <c r="A185" s="268" t="s">
        <v>199</v>
      </c>
      <c r="B185" s="31"/>
    </row>
    <row r="186" spans="1:2" ht="15.05" x14ac:dyDescent="0.2">
      <c r="A186" s="9" t="s">
        <v>187</v>
      </c>
      <c r="B186" s="32" t="s">
        <v>505</v>
      </c>
    </row>
    <row r="187" spans="1:2" ht="15.05" x14ac:dyDescent="0.2">
      <c r="A187" s="9" t="s">
        <v>171</v>
      </c>
      <c r="B187" s="34" t="s">
        <v>261</v>
      </c>
    </row>
    <row r="188" spans="1:2" ht="24.9" x14ac:dyDescent="0.2">
      <c r="A188" s="9"/>
      <c r="B188" s="178" t="s">
        <v>716</v>
      </c>
    </row>
    <row r="189" spans="1:2" ht="15.05" x14ac:dyDescent="0.2">
      <c r="A189" s="9" t="s">
        <v>170</v>
      </c>
      <c r="B189" s="32"/>
    </row>
    <row r="190" spans="1:2" ht="15.05" x14ac:dyDescent="0.2">
      <c r="A190" s="9" t="s">
        <v>169</v>
      </c>
      <c r="B190" s="32"/>
    </row>
    <row r="191" spans="1:2" ht="15.05" x14ac:dyDescent="0.2">
      <c r="A191" s="10" t="s">
        <v>181</v>
      </c>
      <c r="B191" s="33"/>
    </row>
    <row r="192" spans="1:2" ht="15.05" x14ac:dyDescent="0.2">
      <c r="A192" s="268" t="s">
        <v>200</v>
      </c>
      <c r="B192" s="31"/>
    </row>
    <row r="193" spans="1:2" ht="15.05" x14ac:dyDescent="0.2">
      <c r="A193" s="9" t="s">
        <v>187</v>
      </c>
      <c r="B193" s="32" t="s">
        <v>505</v>
      </c>
    </row>
    <row r="194" spans="1:2" ht="15.05" x14ac:dyDescent="0.2">
      <c r="A194" s="9" t="s">
        <v>171</v>
      </c>
      <c r="B194" s="32" t="s">
        <v>273</v>
      </c>
    </row>
    <row r="195" spans="1:2" ht="87.05" x14ac:dyDescent="0.2">
      <c r="A195" s="9" t="s">
        <v>180</v>
      </c>
      <c r="B195" s="32" t="s">
        <v>275</v>
      </c>
    </row>
    <row r="196" spans="1:2" ht="37.35" x14ac:dyDescent="0.2">
      <c r="A196" s="9" t="s">
        <v>170</v>
      </c>
      <c r="B196" s="32" t="s">
        <v>271</v>
      </c>
    </row>
    <row r="197" spans="1:2" ht="24.9" x14ac:dyDescent="0.2">
      <c r="A197" s="9" t="s">
        <v>169</v>
      </c>
      <c r="B197" s="32" t="s">
        <v>272</v>
      </c>
    </row>
    <row r="198" spans="1:2" ht="37.35" x14ac:dyDescent="0.2">
      <c r="A198" s="9" t="s">
        <v>181</v>
      </c>
      <c r="B198" s="33" t="s">
        <v>280</v>
      </c>
    </row>
    <row r="199" spans="1:2" ht="15.05" x14ac:dyDescent="0.2">
      <c r="A199" s="268" t="s">
        <v>201</v>
      </c>
      <c r="B199" s="31"/>
    </row>
    <row r="200" spans="1:2" ht="15.05" x14ac:dyDescent="0.2">
      <c r="A200" s="9" t="s">
        <v>187</v>
      </c>
      <c r="B200" s="32" t="s">
        <v>505</v>
      </c>
    </row>
    <row r="201" spans="1:2" ht="15.05" x14ac:dyDescent="0.2">
      <c r="A201" s="9" t="s">
        <v>171</v>
      </c>
      <c r="B201" s="32" t="s">
        <v>206</v>
      </c>
    </row>
    <row r="202" spans="1:2" ht="15.05" x14ac:dyDescent="0.2">
      <c r="A202" s="9" t="s">
        <v>180</v>
      </c>
      <c r="B202" s="32" t="s">
        <v>262</v>
      </c>
    </row>
    <row r="203" spans="1:2" ht="15.05" x14ac:dyDescent="0.2">
      <c r="A203" s="9" t="s">
        <v>170</v>
      </c>
      <c r="B203" s="32" t="s">
        <v>207</v>
      </c>
    </row>
    <row r="204" spans="1:2" ht="15.05" x14ac:dyDescent="0.2">
      <c r="A204" s="9" t="s">
        <v>169</v>
      </c>
      <c r="B204" s="32"/>
    </row>
    <row r="205" spans="1:2" ht="15.05" x14ac:dyDescent="0.2">
      <c r="A205" s="10" t="s">
        <v>181</v>
      </c>
      <c r="B205" s="33" t="s">
        <v>232</v>
      </c>
    </row>
    <row r="206" spans="1:2" ht="15.05" x14ac:dyDescent="0.2">
      <c r="A206" s="269" t="s">
        <v>202</v>
      </c>
      <c r="B206" s="32"/>
    </row>
    <row r="207" spans="1:2" ht="15.05" x14ac:dyDescent="0.2">
      <c r="A207" s="9" t="s">
        <v>187</v>
      </c>
      <c r="B207" s="32" t="s">
        <v>294</v>
      </c>
    </row>
    <row r="208" spans="1:2" ht="15.05" x14ac:dyDescent="0.2">
      <c r="A208" s="9" t="s">
        <v>171</v>
      </c>
      <c r="B208" s="32"/>
    </row>
    <row r="209" spans="1:2" ht="15.05" x14ac:dyDescent="0.2">
      <c r="A209" s="9" t="s">
        <v>180</v>
      </c>
      <c r="B209" s="32"/>
    </row>
    <row r="210" spans="1:2" ht="15.05" x14ac:dyDescent="0.2">
      <c r="A210" s="9" t="s">
        <v>170</v>
      </c>
      <c r="B210" s="32"/>
    </row>
    <row r="211" spans="1:2" ht="15.05" x14ac:dyDescent="0.2">
      <c r="A211" s="9" t="s">
        <v>169</v>
      </c>
      <c r="B211" s="32"/>
    </row>
    <row r="212" spans="1:2" ht="15.05" x14ac:dyDescent="0.2">
      <c r="A212" s="9" t="s">
        <v>181</v>
      </c>
      <c r="B212" s="33" t="s">
        <v>232</v>
      </c>
    </row>
    <row r="213" spans="1:2" ht="15.05" x14ac:dyDescent="0.2">
      <c r="A213" s="268" t="s">
        <v>203</v>
      </c>
      <c r="B213" s="31"/>
    </row>
    <row r="214" spans="1:2" ht="15.05" x14ac:dyDescent="0.2">
      <c r="A214" s="9" t="s">
        <v>187</v>
      </c>
      <c r="B214" s="32" t="s">
        <v>196</v>
      </c>
    </row>
    <row r="215" spans="1:2" ht="15.05" x14ac:dyDescent="0.2">
      <c r="A215" s="9" t="s">
        <v>171</v>
      </c>
      <c r="B215" s="32"/>
    </row>
    <row r="216" spans="1:2" ht="15.05" x14ac:dyDescent="0.2">
      <c r="A216" s="9" t="s">
        <v>180</v>
      </c>
      <c r="B216" s="32" t="s">
        <v>263</v>
      </c>
    </row>
    <row r="217" spans="1:2" ht="15.05" x14ac:dyDescent="0.2">
      <c r="A217" s="9" t="s">
        <v>170</v>
      </c>
      <c r="B217" s="32"/>
    </row>
    <row r="218" spans="1:2" ht="15.05" x14ac:dyDescent="0.2">
      <c r="A218" s="9" t="s">
        <v>169</v>
      </c>
      <c r="B218" s="32"/>
    </row>
    <row r="219" spans="1:2" ht="15.75" thickBot="1" x14ac:dyDescent="0.25">
      <c r="A219" s="11" t="s">
        <v>181</v>
      </c>
      <c r="B219" s="35" t="s">
        <v>232</v>
      </c>
    </row>
  </sheetData>
  <phoneticPr fontId="8"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219"/>
  <sheetViews>
    <sheetView topLeftCell="A43" zoomScale="75" zoomScaleNormal="75" workbookViewId="0">
      <selection activeCell="B215" sqref="B215"/>
    </sheetView>
  </sheetViews>
  <sheetFormatPr defaultColWidth="11.375" defaultRowHeight="12.45" x14ac:dyDescent="0.2"/>
  <cols>
    <col min="1" max="1" width="54.75" customWidth="1"/>
    <col min="2" max="2" width="108.375" customWidth="1"/>
  </cols>
  <sheetData>
    <row r="1" spans="1:2" ht="25.55" x14ac:dyDescent="0.2">
      <c r="A1" s="5" t="s">
        <v>421</v>
      </c>
      <c r="B1" s="28" t="s">
        <v>422</v>
      </c>
    </row>
    <row r="2" spans="1:2" ht="25.55" x14ac:dyDescent="0.2">
      <c r="A2" s="5"/>
      <c r="B2" s="28"/>
    </row>
    <row r="3" spans="1:2" ht="25.55" x14ac:dyDescent="0.2">
      <c r="A3" s="5"/>
      <c r="B3" s="28"/>
    </row>
    <row r="4" spans="1:2" ht="25.55" x14ac:dyDescent="0.2">
      <c r="A4" s="5"/>
      <c r="B4" s="28"/>
    </row>
    <row r="5" spans="1:2" ht="25.55" x14ac:dyDescent="0.2">
      <c r="A5" s="5"/>
      <c r="B5" s="28"/>
    </row>
    <row r="6" spans="1:2" ht="15.75" thickBot="1" x14ac:dyDescent="0.25">
      <c r="A6" s="40"/>
      <c r="B6" s="41"/>
    </row>
    <row r="7" spans="1:2" ht="15.05" x14ac:dyDescent="0.2">
      <c r="A7" s="7" t="s">
        <v>205</v>
      </c>
      <c r="B7" s="42"/>
    </row>
    <row r="8" spans="1:2" ht="15.75" x14ac:dyDescent="0.2">
      <c r="A8" s="172"/>
      <c r="B8" s="173"/>
    </row>
    <row r="9" spans="1:2" ht="31.45" x14ac:dyDescent="0.2">
      <c r="A9" s="174" t="s">
        <v>607</v>
      </c>
      <c r="B9" s="175" t="s">
        <v>608</v>
      </c>
    </row>
    <row r="10" spans="1:2" ht="15.75" x14ac:dyDescent="0.2">
      <c r="A10" s="174" t="s">
        <v>609</v>
      </c>
      <c r="B10" s="175" t="s">
        <v>614</v>
      </c>
    </row>
    <row r="11" spans="1:2" ht="31.45" x14ac:dyDescent="0.2">
      <c r="A11" s="174" t="s">
        <v>593</v>
      </c>
      <c r="B11" s="175" t="s">
        <v>610</v>
      </c>
    </row>
    <row r="12" spans="1:2" ht="31.45" x14ac:dyDescent="0.2">
      <c r="A12" s="174" t="s">
        <v>598</v>
      </c>
      <c r="B12" s="175" t="s">
        <v>611</v>
      </c>
    </row>
    <row r="13" spans="1:2" ht="31.45" x14ac:dyDescent="0.2">
      <c r="A13" s="174" t="s">
        <v>599</v>
      </c>
      <c r="B13" s="175" t="s">
        <v>612</v>
      </c>
    </row>
    <row r="14" spans="1:2" ht="15.75" x14ac:dyDescent="0.2">
      <c r="A14" s="176" t="s">
        <v>603</v>
      </c>
      <c r="B14" s="177" t="s">
        <v>613</v>
      </c>
    </row>
    <row r="15" spans="1:2" ht="15.05" x14ac:dyDescent="0.2">
      <c r="A15" s="268" t="s">
        <v>172</v>
      </c>
      <c r="B15" s="38"/>
    </row>
    <row r="16" spans="1:2" ht="15.05" x14ac:dyDescent="0.2">
      <c r="A16" s="9" t="s">
        <v>187</v>
      </c>
      <c r="B16" s="38" t="s">
        <v>196</v>
      </c>
    </row>
    <row r="17" spans="1:2" ht="15.05" x14ac:dyDescent="0.2">
      <c r="A17" s="9" t="s">
        <v>171</v>
      </c>
      <c r="B17" s="38"/>
    </row>
    <row r="18" spans="1:2" ht="15.05" x14ac:dyDescent="0.2">
      <c r="A18" s="9" t="s">
        <v>180</v>
      </c>
      <c r="B18" s="38"/>
    </row>
    <row r="19" spans="1:2" ht="15.05" x14ac:dyDescent="0.2">
      <c r="A19" s="9" t="s">
        <v>170</v>
      </c>
      <c r="B19" s="38"/>
    </row>
    <row r="20" spans="1:2" ht="15.05" x14ac:dyDescent="0.2">
      <c r="A20" s="9" t="s">
        <v>169</v>
      </c>
      <c r="B20" s="38"/>
    </row>
    <row r="21" spans="1:2" ht="15.05" x14ac:dyDescent="0.2">
      <c r="A21" s="10" t="s">
        <v>181</v>
      </c>
      <c r="B21" s="43"/>
    </row>
    <row r="22" spans="1:2" ht="15.05" x14ac:dyDescent="0.2">
      <c r="A22" s="268" t="s">
        <v>305</v>
      </c>
      <c r="B22" s="37"/>
    </row>
    <row r="23" spans="1:2" ht="15.05" x14ac:dyDescent="0.2">
      <c r="A23" s="9" t="s">
        <v>306</v>
      </c>
      <c r="B23" s="38" t="s">
        <v>433</v>
      </c>
    </row>
    <row r="24" spans="1:2" ht="15.05" x14ac:dyDescent="0.2">
      <c r="A24" s="9" t="s">
        <v>171</v>
      </c>
      <c r="B24" s="38"/>
    </row>
    <row r="25" spans="1:2" ht="15.05" x14ac:dyDescent="0.2">
      <c r="A25" s="9" t="s">
        <v>180</v>
      </c>
      <c r="B25" s="38"/>
    </row>
    <row r="26" spans="1:2" ht="15.05" x14ac:dyDescent="0.2">
      <c r="A26" s="9" t="s">
        <v>170</v>
      </c>
      <c r="B26" s="38"/>
    </row>
    <row r="27" spans="1:2" ht="15.05" x14ac:dyDescent="0.2">
      <c r="A27" s="9" t="s">
        <v>169</v>
      </c>
      <c r="B27" s="38"/>
    </row>
    <row r="28" spans="1:2" ht="15.05" x14ac:dyDescent="0.2">
      <c r="A28" s="10" t="s">
        <v>181</v>
      </c>
      <c r="B28" s="43"/>
    </row>
    <row r="29" spans="1:2" ht="15.05" x14ac:dyDescent="0.2">
      <c r="A29" s="268" t="s">
        <v>307</v>
      </c>
      <c r="B29" s="37"/>
    </row>
    <row r="30" spans="1:2" ht="15.05" x14ac:dyDescent="0.2">
      <c r="A30" s="9" t="s">
        <v>187</v>
      </c>
      <c r="B30" s="38" t="s">
        <v>433</v>
      </c>
    </row>
    <row r="31" spans="1:2" ht="15.05" x14ac:dyDescent="0.2">
      <c r="A31" s="9" t="s">
        <v>171</v>
      </c>
      <c r="B31" s="38"/>
    </row>
    <row r="32" spans="1:2" ht="15.05" x14ac:dyDescent="0.2">
      <c r="A32" s="9" t="s">
        <v>180</v>
      </c>
      <c r="B32" s="38"/>
    </row>
    <row r="33" spans="1:2" ht="15.05" x14ac:dyDescent="0.2">
      <c r="A33" s="9" t="s">
        <v>170</v>
      </c>
      <c r="B33" s="38"/>
    </row>
    <row r="34" spans="1:2" ht="15.05" x14ac:dyDescent="0.2">
      <c r="A34" s="9" t="s">
        <v>169</v>
      </c>
      <c r="B34" s="38"/>
    </row>
    <row r="35" spans="1:2" ht="15.05" x14ac:dyDescent="0.2">
      <c r="A35" s="10" t="s">
        <v>181</v>
      </c>
      <c r="B35" s="43"/>
    </row>
    <row r="36" spans="1:2" ht="15.05" x14ac:dyDescent="0.2">
      <c r="A36" s="268" t="s">
        <v>308</v>
      </c>
      <c r="B36" s="37"/>
    </row>
    <row r="37" spans="1:2" ht="15.05" x14ac:dyDescent="0.2">
      <c r="A37" s="9" t="s">
        <v>187</v>
      </c>
      <c r="B37" s="38" t="s">
        <v>433</v>
      </c>
    </row>
    <row r="38" spans="1:2" ht="15.05" x14ac:dyDescent="0.2">
      <c r="A38" s="9" t="s">
        <v>171</v>
      </c>
      <c r="B38" s="38"/>
    </row>
    <row r="39" spans="1:2" ht="15.05" x14ac:dyDescent="0.2">
      <c r="A39" s="9" t="s">
        <v>309</v>
      </c>
      <c r="B39" s="38"/>
    </row>
    <row r="40" spans="1:2" ht="15.05" x14ac:dyDescent="0.2">
      <c r="A40" s="9" t="s">
        <v>310</v>
      </c>
      <c r="B40" s="38"/>
    </row>
    <row r="41" spans="1:2" ht="15.05" x14ac:dyDescent="0.2">
      <c r="A41" s="9" t="s">
        <v>311</v>
      </c>
      <c r="B41" s="38"/>
    </row>
    <row r="42" spans="1:2" ht="15.05" x14ac:dyDescent="0.2">
      <c r="A42" s="10" t="s">
        <v>312</v>
      </c>
      <c r="B42" s="43"/>
    </row>
    <row r="43" spans="1:2" ht="15.05" x14ac:dyDescent="0.2">
      <c r="A43" s="268" t="s">
        <v>329</v>
      </c>
      <c r="B43" s="37"/>
    </row>
    <row r="44" spans="1:2" ht="15.05" x14ac:dyDescent="0.2">
      <c r="A44" s="9" t="s">
        <v>330</v>
      </c>
      <c r="B44" s="38" t="s">
        <v>625</v>
      </c>
    </row>
    <row r="45" spans="1:2" ht="15.05" x14ac:dyDescent="0.2">
      <c r="A45" s="9" t="s">
        <v>314</v>
      </c>
      <c r="B45" s="38" t="s">
        <v>399</v>
      </c>
    </row>
    <row r="46" spans="1:2" ht="15.05" x14ac:dyDescent="0.2">
      <c r="A46" s="9" t="s">
        <v>331</v>
      </c>
      <c r="B46" s="38" t="s">
        <v>332</v>
      </c>
    </row>
    <row r="47" spans="1:2" ht="60.25" x14ac:dyDescent="0.2">
      <c r="A47" s="9" t="s">
        <v>333</v>
      </c>
      <c r="B47" s="38" t="s">
        <v>398</v>
      </c>
    </row>
    <row r="48" spans="1:2" ht="30.15" x14ac:dyDescent="0.2">
      <c r="A48" s="9" t="s">
        <v>334</v>
      </c>
      <c r="B48" s="38" t="s">
        <v>335</v>
      </c>
    </row>
    <row r="49" spans="1:2" ht="45.85" thickBot="1" x14ac:dyDescent="0.25">
      <c r="A49" s="9" t="s">
        <v>336</v>
      </c>
      <c r="B49" s="39" t="s">
        <v>304</v>
      </c>
    </row>
    <row r="50" spans="1:2" ht="15.05" x14ac:dyDescent="0.2">
      <c r="A50" s="268" t="s">
        <v>337</v>
      </c>
      <c r="B50" s="37"/>
    </row>
    <row r="51" spans="1:2" ht="15.05" x14ac:dyDescent="0.2">
      <c r="A51" s="9" t="s">
        <v>187</v>
      </c>
      <c r="B51" s="38" t="s">
        <v>625</v>
      </c>
    </row>
    <row r="52" spans="1:2" ht="15.05" x14ac:dyDescent="0.2">
      <c r="A52" s="9" t="s">
        <v>314</v>
      </c>
      <c r="B52" s="38" t="s">
        <v>400</v>
      </c>
    </row>
    <row r="53" spans="1:2" ht="15.05" x14ac:dyDescent="0.2">
      <c r="A53" s="9" t="s">
        <v>331</v>
      </c>
      <c r="B53" s="38" t="s">
        <v>301</v>
      </c>
    </row>
    <row r="54" spans="1:2" ht="45.2" x14ac:dyDescent="0.2">
      <c r="A54" s="9" t="s">
        <v>302</v>
      </c>
      <c r="B54" s="38" t="s">
        <v>401</v>
      </c>
    </row>
    <row r="55" spans="1:2" ht="30.15" x14ac:dyDescent="0.2">
      <c r="A55" s="9" t="s">
        <v>334</v>
      </c>
      <c r="B55" s="38" t="s">
        <v>319</v>
      </c>
    </row>
    <row r="56" spans="1:2" ht="45.85" thickBot="1" x14ac:dyDescent="0.25">
      <c r="A56" s="9" t="s">
        <v>336</v>
      </c>
      <c r="B56" s="39" t="s">
        <v>304</v>
      </c>
    </row>
    <row r="57" spans="1:2" ht="15.05" x14ac:dyDescent="0.2">
      <c r="A57" s="268" t="s">
        <v>320</v>
      </c>
      <c r="B57" s="37"/>
    </row>
    <row r="58" spans="1:2" ht="15.05" x14ac:dyDescent="0.2">
      <c r="A58" s="9" t="s">
        <v>321</v>
      </c>
      <c r="B58" s="38" t="s">
        <v>505</v>
      </c>
    </row>
    <row r="59" spans="1:2" ht="15.05" x14ac:dyDescent="0.2">
      <c r="A59" s="9" t="s">
        <v>314</v>
      </c>
      <c r="B59" s="38" t="s">
        <v>322</v>
      </c>
    </row>
    <row r="60" spans="1:2" ht="15.05" x14ac:dyDescent="0.2">
      <c r="A60" s="9" t="s">
        <v>323</v>
      </c>
      <c r="B60" s="38"/>
    </row>
    <row r="61" spans="1:2" ht="15.05" x14ac:dyDescent="0.2">
      <c r="A61" s="9" t="s">
        <v>324</v>
      </c>
      <c r="B61" s="38"/>
    </row>
    <row r="62" spans="1:2" ht="15.05" x14ac:dyDescent="0.2">
      <c r="A62" s="9" t="s">
        <v>325</v>
      </c>
      <c r="B62" s="38"/>
    </row>
    <row r="63" spans="1:2" ht="15.05" x14ac:dyDescent="0.2">
      <c r="A63" s="10" t="s">
        <v>336</v>
      </c>
      <c r="B63" s="43"/>
    </row>
    <row r="64" spans="1:2" ht="15.05" x14ac:dyDescent="0.2">
      <c r="A64" s="268" t="s">
        <v>177</v>
      </c>
      <c r="B64" s="38"/>
    </row>
    <row r="65" spans="1:2" ht="15.05" x14ac:dyDescent="0.2">
      <c r="A65" s="9" t="s">
        <v>321</v>
      </c>
      <c r="B65" s="38" t="s">
        <v>505</v>
      </c>
    </row>
    <row r="66" spans="1:2" ht="15.05" x14ac:dyDescent="0.2">
      <c r="A66" s="9" t="s">
        <v>171</v>
      </c>
      <c r="B66" s="38" t="s">
        <v>206</v>
      </c>
    </row>
    <row r="67" spans="1:2" ht="60.25" x14ac:dyDescent="0.2">
      <c r="A67" s="9" t="s">
        <v>323</v>
      </c>
      <c r="B67" s="38" t="s">
        <v>402</v>
      </c>
    </row>
    <row r="68" spans="1:2" ht="15.05" x14ac:dyDescent="0.2">
      <c r="A68" s="9" t="s">
        <v>326</v>
      </c>
      <c r="B68" s="38"/>
    </row>
    <row r="69" spans="1:2" ht="30.15" x14ac:dyDescent="0.2">
      <c r="A69" s="9" t="s">
        <v>327</v>
      </c>
      <c r="B69" s="38" t="s">
        <v>403</v>
      </c>
    </row>
    <row r="70" spans="1:2" ht="15.05" x14ac:dyDescent="0.2">
      <c r="A70" s="10" t="s">
        <v>336</v>
      </c>
      <c r="B70" s="43"/>
    </row>
    <row r="71" spans="1:2" ht="15.05" x14ac:dyDescent="0.2">
      <c r="A71" s="268" t="s">
        <v>551</v>
      </c>
      <c r="B71" s="37"/>
    </row>
    <row r="72" spans="1:2" ht="15.05" x14ac:dyDescent="0.2">
      <c r="A72" s="9" t="s">
        <v>321</v>
      </c>
      <c r="B72" s="38" t="s">
        <v>505</v>
      </c>
    </row>
    <row r="73" spans="1:2" ht="15.05" x14ac:dyDescent="0.2">
      <c r="A73" s="9" t="s">
        <v>314</v>
      </c>
      <c r="B73" s="38" t="s">
        <v>322</v>
      </c>
    </row>
    <row r="74" spans="1:2" ht="45.2" x14ac:dyDescent="0.2">
      <c r="A74" s="9" t="s">
        <v>323</v>
      </c>
      <c r="B74" s="38" t="s">
        <v>393</v>
      </c>
    </row>
    <row r="75" spans="1:2" ht="15.05" x14ac:dyDescent="0.2">
      <c r="A75" s="9" t="s">
        <v>302</v>
      </c>
      <c r="B75" s="38"/>
    </row>
    <row r="76" spans="1:2" ht="15.05" x14ac:dyDescent="0.2">
      <c r="A76" s="9" t="s">
        <v>334</v>
      </c>
      <c r="B76" s="38"/>
    </row>
    <row r="77" spans="1:2" ht="15.05" x14ac:dyDescent="0.2">
      <c r="A77" s="10" t="s">
        <v>336</v>
      </c>
      <c r="B77" s="43"/>
    </row>
    <row r="78" spans="1:2" ht="15.05" x14ac:dyDescent="0.2">
      <c r="A78" s="269" t="s">
        <v>552</v>
      </c>
      <c r="B78" s="38"/>
    </row>
    <row r="79" spans="1:2" ht="15.05" x14ac:dyDescent="0.2">
      <c r="A79" s="9" t="s">
        <v>306</v>
      </c>
      <c r="B79" s="38" t="s">
        <v>505</v>
      </c>
    </row>
    <row r="80" spans="1:2" ht="15.05" x14ac:dyDescent="0.2">
      <c r="A80" s="9" t="s">
        <v>314</v>
      </c>
      <c r="B80" s="38"/>
    </row>
    <row r="81" spans="1:2" ht="15.05" x14ac:dyDescent="0.2">
      <c r="A81" s="9" t="s">
        <v>309</v>
      </c>
      <c r="B81" s="38"/>
    </row>
    <row r="82" spans="1:2" ht="15.05" x14ac:dyDescent="0.2">
      <c r="A82" s="9" t="s">
        <v>302</v>
      </c>
      <c r="B82" s="38"/>
    </row>
    <row r="83" spans="1:2" ht="15.05" x14ac:dyDescent="0.2">
      <c r="A83" s="9" t="s">
        <v>311</v>
      </c>
      <c r="B83" s="38"/>
    </row>
    <row r="84" spans="1:2" ht="15.05" x14ac:dyDescent="0.2">
      <c r="A84" s="10" t="s">
        <v>303</v>
      </c>
      <c r="B84" s="38"/>
    </row>
    <row r="85" spans="1:2" ht="15.05" x14ac:dyDescent="0.2">
      <c r="A85" s="268" t="s">
        <v>355</v>
      </c>
      <c r="B85" s="37"/>
    </row>
    <row r="86" spans="1:2" ht="15.05" x14ac:dyDescent="0.2">
      <c r="A86" s="9" t="s">
        <v>321</v>
      </c>
      <c r="B86" s="38" t="s">
        <v>505</v>
      </c>
    </row>
    <row r="87" spans="1:2" ht="15.05" x14ac:dyDescent="0.2">
      <c r="A87" s="9" t="s">
        <v>314</v>
      </c>
      <c r="B87" s="38" t="s">
        <v>322</v>
      </c>
    </row>
    <row r="88" spans="1:2" ht="75.3" x14ac:dyDescent="0.2">
      <c r="A88" s="9" t="s">
        <v>323</v>
      </c>
      <c r="B88" s="38" t="s">
        <v>315</v>
      </c>
    </row>
    <row r="89" spans="1:2" ht="15.05" x14ac:dyDescent="0.2">
      <c r="A89" s="9" t="s">
        <v>302</v>
      </c>
      <c r="B89" s="38"/>
    </row>
    <row r="90" spans="1:2" ht="30.15" x14ac:dyDescent="0.2">
      <c r="A90" s="9" t="s">
        <v>334</v>
      </c>
      <c r="B90" s="38" t="s">
        <v>403</v>
      </c>
    </row>
    <row r="91" spans="1:2" ht="15.05" x14ac:dyDescent="0.2">
      <c r="A91" s="10" t="s">
        <v>336</v>
      </c>
      <c r="B91" s="43"/>
    </row>
    <row r="92" spans="1:2" ht="15.05" x14ac:dyDescent="0.2">
      <c r="A92" s="268" t="s">
        <v>350</v>
      </c>
      <c r="B92" s="37"/>
    </row>
    <row r="93" spans="1:2" ht="15.05" x14ac:dyDescent="0.2">
      <c r="A93" s="9" t="s">
        <v>351</v>
      </c>
      <c r="B93" s="38" t="s">
        <v>505</v>
      </c>
    </row>
    <row r="94" spans="1:2" ht="15.05" x14ac:dyDescent="0.2">
      <c r="A94" s="9" t="s">
        <v>314</v>
      </c>
      <c r="B94" s="38" t="s">
        <v>394</v>
      </c>
    </row>
    <row r="95" spans="1:2" ht="15.05" x14ac:dyDescent="0.2">
      <c r="A95" s="9" t="s">
        <v>331</v>
      </c>
      <c r="B95" s="38" t="s">
        <v>395</v>
      </c>
    </row>
    <row r="96" spans="1:2" ht="30.15" x14ac:dyDescent="0.2">
      <c r="A96" s="9" t="s">
        <v>170</v>
      </c>
      <c r="B96" s="38" t="s">
        <v>624</v>
      </c>
    </row>
    <row r="97" spans="1:2" ht="15.05" x14ac:dyDescent="0.2">
      <c r="A97" s="9" t="s">
        <v>334</v>
      </c>
      <c r="B97" s="38"/>
    </row>
    <row r="98" spans="1:2" ht="15.05" x14ac:dyDescent="0.2">
      <c r="A98" s="9" t="s">
        <v>336</v>
      </c>
      <c r="B98" s="38"/>
    </row>
    <row r="99" spans="1:2" ht="15.05" x14ac:dyDescent="0.2">
      <c r="A99" s="268" t="s">
        <v>352</v>
      </c>
      <c r="B99" s="37"/>
    </row>
    <row r="100" spans="1:2" ht="15.05" x14ac:dyDescent="0.2">
      <c r="A100" s="9" t="s">
        <v>321</v>
      </c>
      <c r="B100" s="38" t="s">
        <v>353</v>
      </c>
    </row>
    <row r="101" spans="1:2" ht="15.05" x14ac:dyDescent="0.2">
      <c r="A101" s="9" t="s">
        <v>171</v>
      </c>
      <c r="B101" s="38"/>
    </row>
    <row r="102" spans="1:2" ht="15.05" x14ac:dyDescent="0.2">
      <c r="A102" s="9" t="s">
        <v>180</v>
      </c>
      <c r="B102" s="38"/>
    </row>
    <row r="103" spans="1:2" ht="15.05" x14ac:dyDescent="0.2">
      <c r="A103" s="9" t="s">
        <v>170</v>
      </c>
      <c r="B103" s="38"/>
    </row>
    <row r="104" spans="1:2" ht="15.05" x14ac:dyDescent="0.2">
      <c r="A104" s="9" t="s">
        <v>169</v>
      </c>
      <c r="B104" s="38"/>
    </row>
    <row r="105" spans="1:2" ht="15.05" x14ac:dyDescent="0.2">
      <c r="A105" s="169" t="s">
        <v>181</v>
      </c>
      <c r="B105" s="43"/>
    </row>
    <row r="106" spans="1:2" ht="15.05" x14ac:dyDescent="0.2">
      <c r="A106" s="269" t="s">
        <v>316</v>
      </c>
      <c r="B106" s="38"/>
    </row>
    <row r="107" spans="1:2" ht="15.05" x14ac:dyDescent="0.2">
      <c r="A107" s="9" t="s">
        <v>351</v>
      </c>
      <c r="B107" s="38" t="s">
        <v>479</v>
      </c>
    </row>
    <row r="108" spans="1:2" ht="15.05" x14ac:dyDescent="0.2">
      <c r="A108" s="9" t="s">
        <v>314</v>
      </c>
      <c r="B108" s="38" t="s">
        <v>318</v>
      </c>
    </row>
    <row r="109" spans="1:2" ht="75.3" x14ac:dyDescent="0.2">
      <c r="A109" s="9" t="s">
        <v>331</v>
      </c>
      <c r="B109" s="38" t="s">
        <v>346</v>
      </c>
    </row>
    <row r="110" spans="1:2" ht="15.05" x14ac:dyDescent="0.2">
      <c r="A110" s="9" t="s">
        <v>170</v>
      </c>
      <c r="B110" s="38" t="s">
        <v>347</v>
      </c>
    </row>
    <row r="111" spans="1:2" ht="30.15" x14ac:dyDescent="0.2">
      <c r="A111" s="9" t="s">
        <v>311</v>
      </c>
      <c r="B111" s="38" t="s">
        <v>348</v>
      </c>
    </row>
    <row r="112" spans="1:2" ht="15.75" thickBot="1" x14ac:dyDescent="0.25">
      <c r="A112" s="11" t="s">
        <v>303</v>
      </c>
      <c r="B112" s="39" t="s">
        <v>349</v>
      </c>
    </row>
    <row r="113" spans="1:2" ht="15.75" thickBot="1" x14ac:dyDescent="0.25">
      <c r="A113" s="6"/>
      <c r="B113" s="41"/>
    </row>
    <row r="114" spans="1:2" ht="15.75" thickBot="1" x14ac:dyDescent="0.25">
      <c r="A114" s="7" t="s">
        <v>354</v>
      </c>
      <c r="B114" s="42"/>
    </row>
    <row r="115" spans="1:2" ht="15.05" x14ac:dyDescent="0.2">
      <c r="A115" s="280" t="s">
        <v>344</v>
      </c>
      <c r="B115" s="44"/>
    </row>
    <row r="116" spans="1:2" ht="15.05" x14ac:dyDescent="0.2">
      <c r="A116" s="9" t="s">
        <v>187</v>
      </c>
      <c r="B116" s="38" t="s">
        <v>505</v>
      </c>
    </row>
    <row r="117" spans="1:2" ht="15.05" x14ac:dyDescent="0.2">
      <c r="A117" s="9" t="s">
        <v>314</v>
      </c>
      <c r="B117" s="38" t="s">
        <v>322</v>
      </c>
    </row>
    <row r="118" spans="1:2" ht="60.25" x14ac:dyDescent="0.2">
      <c r="A118" s="9" t="s">
        <v>323</v>
      </c>
      <c r="B118" s="38" t="s">
        <v>416</v>
      </c>
    </row>
    <row r="119" spans="1:2" ht="15.05" x14ac:dyDescent="0.2">
      <c r="A119" s="9" t="s">
        <v>302</v>
      </c>
      <c r="B119" s="38" t="s">
        <v>417</v>
      </c>
    </row>
    <row r="120" spans="1:2" ht="15.05" x14ac:dyDescent="0.2">
      <c r="A120" s="9" t="s">
        <v>334</v>
      </c>
      <c r="B120" s="38"/>
    </row>
    <row r="121" spans="1:2" ht="15.05" x14ac:dyDescent="0.2">
      <c r="A121" s="9" t="s">
        <v>336</v>
      </c>
      <c r="B121" s="38"/>
    </row>
    <row r="122" spans="1:2" ht="15.05" x14ac:dyDescent="0.2">
      <c r="A122" s="8" t="s">
        <v>345</v>
      </c>
      <c r="B122" s="37"/>
    </row>
    <row r="123" spans="1:2" ht="15.05" x14ac:dyDescent="0.2">
      <c r="A123" s="9" t="s">
        <v>321</v>
      </c>
      <c r="B123" s="38" t="s">
        <v>505</v>
      </c>
    </row>
    <row r="124" spans="1:2" ht="15.05" x14ac:dyDescent="0.2">
      <c r="A124" s="9" t="s">
        <v>314</v>
      </c>
      <c r="B124" s="38" t="s">
        <v>322</v>
      </c>
    </row>
    <row r="125" spans="1:2" ht="60.25" x14ac:dyDescent="0.2">
      <c r="A125" s="9" t="s">
        <v>323</v>
      </c>
      <c r="B125" s="38" t="s">
        <v>412</v>
      </c>
    </row>
    <row r="126" spans="1:2" ht="45.2" x14ac:dyDescent="0.2">
      <c r="A126" s="9" t="s">
        <v>339</v>
      </c>
      <c r="B126" s="38" t="s">
        <v>413</v>
      </c>
    </row>
    <row r="127" spans="1:2" ht="30.15" x14ac:dyDescent="0.2">
      <c r="A127" s="9" t="s">
        <v>169</v>
      </c>
      <c r="B127" s="38" t="s">
        <v>237</v>
      </c>
    </row>
    <row r="128" spans="1:2" ht="45.2" x14ac:dyDescent="0.2">
      <c r="A128" s="10" t="s">
        <v>340</v>
      </c>
      <c r="B128" s="43" t="s">
        <v>341</v>
      </c>
    </row>
    <row r="129" spans="1:2" ht="15.05" x14ac:dyDescent="0.2">
      <c r="A129" s="268" t="s">
        <v>342</v>
      </c>
      <c r="B129" s="37"/>
    </row>
    <row r="130" spans="1:2" ht="15.05" x14ac:dyDescent="0.2">
      <c r="A130" s="9" t="s">
        <v>343</v>
      </c>
      <c r="B130" s="38" t="s">
        <v>625</v>
      </c>
    </row>
    <row r="131" spans="1:2" ht="15.05" x14ac:dyDescent="0.2">
      <c r="A131" s="9" t="s">
        <v>370</v>
      </c>
      <c r="B131" s="38" t="s">
        <v>414</v>
      </c>
    </row>
    <row r="132" spans="1:2" ht="45.2" x14ac:dyDescent="0.2">
      <c r="A132" s="9" t="s">
        <v>331</v>
      </c>
      <c r="B132" s="38" t="s">
        <v>426</v>
      </c>
    </row>
    <row r="133" spans="1:2" ht="15.05" x14ac:dyDescent="0.2">
      <c r="A133" s="9" t="s">
        <v>170</v>
      </c>
      <c r="B133" s="38" t="s">
        <v>371</v>
      </c>
    </row>
    <row r="134" spans="1:2" ht="30.15" x14ac:dyDescent="0.2">
      <c r="A134" s="9" t="s">
        <v>372</v>
      </c>
      <c r="B134" s="38" t="s">
        <v>338</v>
      </c>
    </row>
    <row r="135" spans="1:2" ht="105.4" x14ac:dyDescent="0.2">
      <c r="A135" s="10" t="s">
        <v>181</v>
      </c>
      <c r="B135" s="43" t="s">
        <v>360</v>
      </c>
    </row>
    <row r="136" spans="1:2" ht="15.05" x14ac:dyDescent="0.2">
      <c r="A136" s="269" t="s">
        <v>150</v>
      </c>
      <c r="B136" s="37"/>
    </row>
    <row r="137" spans="1:2" ht="15.05" x14ac:dyDescent="0.2">
      <c r="A137" s="9" t="s">
        <v>321</v>
      </c>
      <c r="B137" s="38" t="s">
        <v>505</v>
      </c>
    </row>
    <row r="138" spans="1:2" ht="15.05" x14ac:dyDescent="0.2">
      <c r="A138" s="9" t="s">
        <v>314</v>
      </c>
      <c r="B138" s="38" t="s">
        <v>322</v>
      </c>
    </row>
    <row r="139" spans="1:2" ht="15.05" x14ac:dyDescent="0.2">
      <c r="A139" s="9" t="s">
        <v>323</v>
      </c>
      <c r="B139" s="38" t="s">
        <v>328</v>
      </c>
    </row>
    <row r="140" spans="1:2" ht="15.05" x14ac:dyDescent="0.2">
      <c r="A140" s="9" t="s">
        <v>302</v>
      </c>
      <c r="B140" s="38"/>
    </row>
    <row r="141" spans="1:2" ht="15.05" x14ac:dyDescent="0.2">
      <c r="A141" s="9" t="s">
        <v>334</v>
      </c>
      <c r="B141" s="38"/>
    </row>
    <row r="142" spans="1:2" ht="15.05" x14ac:dyDescent="0.2">
      <c r="A142" s="9" t="s">
        <v>361</v>
      </c>
      <c r="B142" s="43"/>
    </row>
    <row r="143" spans="1:2" ht="15.05" x14ac:dyDescent="0.2">
      <c r="A143" s="268" t="s">
        <v>362</v>
      </c>
      <c r="B143" s="37"/>
    </row>
    <row r="144" spans="1:2" ht="15.05" x14ac:dyDescent="0.2">
      <c r="A144" s="9" t="s">
        <v>363</v>
      </c>
      <c r="B144" s="45" t="s">
        <v>505</v>
      </c>
    </row>
    <row r="145" spans="1:2" ht="15.05" x14ac:dyDescent="0.2">
      <c r="A145" s="9" t="s">
        <v>364</v>
      </c>
      <c r="B145" s="38" t="s">
        <v>365</v>
      </c>
    </row>
    <row r="146" spans="1:2" ht="15.05" x14ac:dyDescent="0.2">
      <c r="A146" s="9" t="s">
        <v>323</v>
      </c>
      <c r="B146" s="38" t="s">
        <v>366</v>
      </c>
    </row>
    <row r="147" spans="1:2" ht="15.05" x14ac:dyDescent="0.2">
      <c r="A147" s="9" t="s">
        <v>170</v>
      </c>
      <c r="B147" s="38"/>
    </row>
    <row r="148" spans="1:2" ht="15.05" x14ac:dyDescent="0.2">
      <c r="A148" s="9" t="s">
        <v>169</v>
      </c>
      <c r="B148" s="38"/>
    </row>
    <row r="149" spans="1:2" ht="15.05" x14ac:dyDescent="0.2">
      <c r="A149" s="10" t="s">
        <v>181</v>
      </c>
      <c r="B149" s="43"/>
    </row>
    <row r="150" spans="1:2" ht="15.05" x14ac:dyDescent="0.2">
      <c r="A150" s="268" t="s">
        <v>166</v>
      </c>
      <c r="B150" s="37"/>
    </row>
    <row r="151" spans="1:2" ht="15.05" x14ac:dyDescent="0.2">
      <c r="A151" s="9" t="s">
        <v>187</v>
      </c>
      <c r="B151" s="45" t="s">
        <v>505</v>
      </c>
    </row>
    <row r="152" spans="1:2" ht="15.05" x14ac:dyDescent="0.2">
      <c r="A152" s="9" t="s">
        <v>171</v>
      </c>
      <c r="B152" s="38" t="s">
        <v>206</v>
      </c>
    </row>
    <row r="153" spans="1:2" ht="45.2" x14ac:dyDescent="0.2">
      <c r="A153" s="9" t="s">
        <v>323</v>
      </c>
      <c r="B153" s="38" t="s">
        <v>367</v>
      </c>
    </row>
    <row r="154" spans="1:2" ht="15.05" x14ac:dyDescent="0.2">
      <c r="A154" s="9" t="s">
        <v>368</v>
      </c>
      <c r="B154" s="38" t="s">
        <v>369</v>
      </c>
    </row>
    <row r="155" spans="1:2" ht="15.05" x14ac:dyDescent="0.2">
      <c r="A155" s="9" t="s">
        <v>169</v>
      </c>
      <c r="B155" s="38"/>
    </row>
    <row r="156" spans="1:2" ht="15.05" x14ac:dyDescent="0.2">
      <c r="A156" s="10" t="s">
        <v>181</v>
      </c>
      <c r="B156" s="43"/>
    </row>
    <row r="157" spans="1:2" ht="15.05" x14ac:dyDescent="0.2">
      <c r="A157" s="269" t="s">
        <v>167</v>
      </c>
      <c r="B157" s="38"/>
    </row>
    <row r="158" spans="1:2" ht="15.05" x14ac:dyDescent="0.2">
      <c r="A158" s="9" t="s">
        <v>187</v>
      </c>
      <c r="B158" s="38" t="s">
        <v>505</v>
      </c>
    </row>
    <row r="159" spans="1:2" ht="15.05" x14ac:dyDescent="0.2">
      <c r="A159" s="9" t="s">
        <v>317</v>
      </c>
      <c r="B159" s="38" t="s">
        <v>717</v>
      </c>
    </row>
    <row r="160" spans="1:2" ht="105.4" x14ac:dyDescent="0.2">
      <c r="A160" s="9" t="s">
        <v>359</v>
      </c>
      <c r="B160" s="38" t="s">
        <v>719</v>
      </c>
    </row>
    <row r="161" spans="1:2" ht="15.05" x14ac:dyDescent="0.2">
      <c r="A161" s="9" t="s">
        <v>170</v>
      </c>
      <c r="B161" s="38" t="s">
        <v>357</v>
      </c>
    </row>
    <row r="162" spans="1:2" ht="15.05" x14ac:dyDescent="0.2">
      <c r="A162" s="9" t="s">
        <v>169</v>
      </c>
      <c r="B162" s="38" t="s">
        <v>423</v>
      </c>
    </row>
    <row r="163" spans="1:2" ht="15.05" x14ac:dyDescent="0.2">
      <c r="A163" s="9" t="s">
        <v>336</v>
      </c>
      <c r="B163" s="38"/>
    </row>
    <row r="164" spans="1:2" ht="15.05" x14ac:dyDescent="0.2">
      <c r="A164" s="268" t="s">
        <v>358</v>
      </c>
      <c r="B164" s="37"/>
    </row>
    <row r="165" spans="1:2" ht="15.05" x14ac:dyDescent="0.2">
      <c r="A165" s="9" t="s">
        <v>321</v>
      </c>
      <c r="B165" s="38" t="s">
        <v>505</v>
      </c>
    </row>
    <row r="166" spans="1:2" ht="15.05" x14ac:dyDescent="0.2">
      <c r="A166" s="9" t="s">
        <v>314</v>
      </c>
      <c r="B166" s="38" t="s">
        <v>717</v>
      </c>
    </row>
    <row r="167" spans="1:2" ht="60.25" x14ac:dyDescent="0.2">
      <c r="A167" s="9" t="s">
        <v>323</v>
      </c>
      <c r="B167" s="38" t="s">
        <v>718</v>
      </c>
    </row>
    <row r="168" spans="1:2" ht="15.05" x14ac:dyDescent="0.2">
      <c r="A168" s="9" t="s">
        <v>302</v>
      </c>
      <c r="B168" s="38" t="s">
        <v>387</v>
      </c>
    </row>
    <row r="169" spans="1:2" ht="15.05" x14ac:dyDescent="0.2">
      <c r="A169" s="9" t="s">
        <v>388</v>
      </c>
      <c r="B169" s="38" t="s">
        <v>389</v>
      </c>
    </row>
    <row r="170" spans="1:2" ht="15.05" x14ac:dyDescent="0.2">
      <c r="A170" s="10" t="s">
        <v>181</v>
      </c>
      <c r="B170" s="43" t="s">
        <v>390</v>
      </c>
    </row>
    <row r="171" spans="1:2" ht="15.05" x14ac:dyDescent="0.2">
      <c r="A171" s="269" t="s">
        <v>391</v>
      </c>
      <c r="B171" s="38"/>
    </row>
    <row r="172" spans="1:2" ht="15.05" x14ac:dyDescent="0.2">
      <c r="A172" s="9" t="s">
        <v>351</v>
      </c>
      <c r="B172" s="38" t="s">
        <v>505</v>
      </c>
    </row>
    <row r="173" spans="1:2" ht="15.05" x14ac:dyDescent="0.2">
      <c r="A173" s="9" t="s">
        <v>314</v>
      </c>
      <c r="B173" s="38" t="s">
        <v>322</v>
      </c>
    </row>
    <row r="174" spans="1:2" ht="15.05" x14ac:dyDescent="0.2">
      <c r="A174" s="9" t="s">
        <v>323</v>
      </c>
      <c r="B174" s="38"/>
    </row>
    <row r="175" spans="1:2" ht="15.05" x14ac:dyDescent="0.2">
      <c r="A175" s="9" t="s">
        <v>170</v>
      </c>
      <c r="B175" s="38"/>
    </row>
    <row r="176" spans="1:2" ht="15.05" x14ac:dyDescent="0.2">
      <c r="A176" s="9" t="s">
        <v>169</v>
      </c>
      <c r="B176" s="38"/>
    </row>
    <row r="177" spans="1:2" ht="15.05" x14ac:dyDescent="0.2">
      <c r="A177" s="9" t="s">
        <v>181</v>
      </c>
      <c r="B177" s="38"/>
    </row>
    <row r="178" spans="1:2" ht="15.05" x14ac:dyDescent="0.2">
      <c r="A178" s="268" t="s">
        <v>392</v>
      </c>
      <c r="B178" s="37"/>
    </row>
    <row r="179" spans="1:2" ht="15.05" x14ac:dyDescent="0.2">
      <c r="A179" s="9" t="s">
        <v>187</v>
      </c>
      <c r="B179" s="38" t="s">
        <v>505</v>
      </c>
    </row>
    <row r="180" spans="1:2" ht="15.05" x14ac:dyDescent="0.2">
      <c r="A180" s="9" t="s">
        <v>314</v>
      </c>
      <c r="B180" s="38" t="s">
        <v>720</v>
      </c>
    </row>
    <row r="181" spans="1:2" ht="60.25" x14ac:dyDescent="0.2">
      <c r="A181" s="9" t="s">
        <v>323</v>
      </c>
      <c r="B181" s="38" t="s">
        <v>356</v>
      </c>
    </row>
    <row r="182" spans="1:2" ht="15.05" x14ac:dyDescent="0.2">
      <c r="A182" s="9" t="s">
        <v>170</v>
      </c>
      <c r="B182" s="38" t="s">
        <v>424</v>
      </c>
    </row>
    <row r="183" spans="1:2" ht="15.05" x14ac:dyDescent="0.2">
      <c r="A183" s="9" t="s">
        <v>169</v>
      </c>
      <c r="B183" s="38" t="s">
        <v>377</v>
      </c>
    </row>
    <row r="184" spans="1:2" ht="15.05" x14ac:dyDescent="0.2">
      <c r="A184" s="10" t="s">
        <v>303</v>
      </c>
      <c r="B184" s="43" t="s">
        <v>378</v>
      </c>
    </row>
    <row r="185" spans="1:2" ht="15.05" x14ac:dyDescent="0.2">
      <c r="A185" s="269" t="s">
        <v>379</v>
      </c>
      <c r="B185" s="38"/>
    </row>
    <row r="186" spans="1:2" ht="15.05" x14ac:dyDescent="0.2">
      <c r="A186" s="9" t="s">
        <v>306</v>
      </c>
      <c r="B186" s="38" t="s">
        <v>505</v>
      </c>
    </row>
    <row r="187" spans="1:2" ht="15.05" x14ac:dyDescent="0.2">
      <c r="A187" s="9" t="s">
        <v>314</v>
      </c>
      <c r="B187" s="38" t="s">
        <v>720</v>
      </c>
    </row>
    <row r="188" spans="1:2" ht="45.2" x14ac:dyDescent="0.2">
      <c r="A188" s="9" t="s">
        <v>323</v>
      </c>
      <c r="B188" s="38" t="s">
        <v>721</v>
      </c>
    </row>
    <row r="189" spans="1:2" ht="15.05" x14ac:dyDescent="0.2">
      <c r="A189" s="9" t="s">
        <v>380</v>
      </c>
      <c r="B189" s="38" t="s">
        <v>424</v>
      </c>
    </row>
    <row r="190" spans="1:2" ht="15.05" x14ac:dyDescent="0.2">
      <c r="A190" s="9" t="s">
        <v>381</v>
      </c>
      <c r="B190" s="38"/>
    </row>
    <row r="191" spans="1:2" ht="15.05" x14ac:dyDescent="0.2">
      <c r="A191" s="9" t="s">
        <v>303</v>
      </c>
      <c r="B191" s="38"/>
    </row>
    <row r="192" spans="1:2" ht="15.05" x14ac:dyDescent="0.2">
      <c r="A192" s="268" t="s">
        <v>382</v>
      </c>
      <c r="B192" s="37"/>
    </row>
    <row r="193" spans="1:2" ht="15.05" x14ac:dyDescent="0.2">
      <c r="A193" s="9" t="s">
        <v>383</v>
      </c>
      <c r="B193" s="38" t="s">
        <v>505</v>
      </c>
    </row>
    <row r="194" spans="1:2" ht="15.05" x14ac:dyDescent="0.2">
      <c r="A194" s="9" t="s">
        <v>370</v>
      </c>
      <c r="B194" s="38" t="s">
        <v>717</v>
      </c>
    </row>
    <row r="195" spans="1:2" ht="75.3" x14ac:dyDescent="0.2">
      <c r="A195" s="9" t="s">
        <v>323</v>
      </c>
      <c r="B195" s="38" t="s">
        <v>384</v>
      </c>
    </row>
    <row r="196" spans="1:2" ht="30.15" x14ac:dyDescent="0.2">
      <c r="A196" s="9" t="s">
        <v>385</v>
      </c>
      <c r="B196" s="38" t="s">
        <v>425</v>
      </c>
    </row>
    <row r="197" spans="1:2" ht="15.05" x14ac:dyDescent="0.2">
      <c r="A197" s="9" t="s">
        <v>169</v>
      </c>
      <c r="B197" s="38" t="s">
        <v>377</v>
      </c>
    </row>
    <row r="198" spans="1:2" ht="15.05" x14ac:dyDescent="0.2">
      <c r="A198" s="10" t="s">
        <v>303</v>
      </c>
      <c r="B198" s="43"/>
    </row>
    <row r="199" spans="1:2" ht="15.05" x14ac:dyDescent="0.2">
      <c r="A199" s="269" t="s">
        <v>386</v>
      </c>
      <c r="B199" s="38"/>
    </row>
    <row r="200" spans="1:2" ht="15.05" x14ac:dyDescent="0.2">
      <c r="A200" s="9" t="s">
        <v>321</v>
      </c>
      <c r="B200" s="38" t="s">
        <v>505</v>
      </c>
    </row>
    <row r="201" spans="1:2" ht="15.05" x14ac:dyDescent="0.2">
      <c r="A201" s="9" t="s">
        <v>314</v>
      </c>
      <c r="B201" s="38" t="s">
        <v>322</v>
      </c>
    </row>
    <row r="202" spans="1:2" ht="30.15" x14ac:dyDescent="0.2">
      <c r="A202" s="9" t="s">
        <v>323</v>
      </c>
      <c r="B202" s="38" t="s">
        <v>418</v>
      </c>
    </row>
    <row r="203" spans="1:2" ht="15.05" x14ac:dyDescent="0.2">
      <c r="A203" s="9" t="s">
        <v>302</v>
      </c>
      <c r="B203" s="38"/>
    </row>
    <row r="204" spans="1:2" ht="15.05" x14ac:dyDescent="0.2">
      <c r="A204" s="9" t="s">
        <v>334</v>
      </c>
      <c r="B204" s="38"/>
    </row>
    <row r="205" spans="1:2" ht="15.05" x14ac:dyDescent="0.2">
      <c r="A205" s="9" t="s">
        <v>336</v>
      </c>
      <c r="B205" s="38"/>
    </row>
    <row r="206" spans="1:2" ht="15.05" x14ac:dyDescent="0.2">
      <c r="A206" s="268" t="s">
        <v>404</v>
      </c>
      <c r="B206" s="37"/>
    </row>
    <row r="207" spans="1:2" ht="15.05" x14ac:dyDescent="0.2">
      <c r="A207" s="9" t="s">
        <v>321</v>
      </c>
      <c r="B207" s="38" t="s">
        <v>505</v>
      </c>
    </row>
    <row r="208" spans="1:2" ht="15.05" x14ac:dyDescent="0.2">
      <c r="A208" s="9" t="s">
        <v>314</v>
      </c>
      <c r="B208" s="38" t="s">
        <v>717</v>
      </c>
    </row>
    <row r="209" spans="1:2" ht="30.15" x14ac:dyDescent="0.2">
      <c r="A209" s="9" t="s">
        <v>405</v>
      </c>
      <c r="B209" s="38" t="s">
        <v>419</v>
      </c>
    </row>
    <row r="210" spans="1:2" ht="30.15" x14ac:dyDescent="0.2">
      <c r="A210" s="9" t="s">
        <v>380</v>
      </c>
      <c r="B210" s="38" t="s">
        <v>420</v>
      </c>
    </row>
    <row r="211" spans="1:2" ht="15.05" x14ac:dyDescent="0.2">
      <c r="A211" s="9" t="s">
        <v>381</v>
      </c>
      <c r="B211" s="38"/>
    </row>
    <row r="212" spans="1:2" ht="15.05" x14ac:dyDescent="0.2">
      <c r="A212" s="10" t="s">
        <v>303</v>
      </c>
      <c r="B212" s="43"/>
    </row>
    <row r="213" spans="1:2" ht="15.05" x14ac:dyDescent="0.2">
      <c r="A213" s="269" t="s">
        <v>373</v>
      </c>
      <c r="B213" s="37"/>
    </row>
    <row r="214" spans="1:2" ht="15.05" x14ac:dyDescent="0.2">
      <c r="A214" s="9" t="s">
        <v>374</v>
      </c>
      <c r="B214" s="38" t="s">
        <v>196</v>
      </c>
    </row>
    <row r="215" spans="1:2" ht="15.05" x14ac:dyDescent="0.2">
      <c r="A215" s="9" t="s">
        <v>375</v>
      </c>
      <c r="B215" s="38"/>
    </row>
    <row r="216" spans="1:2" ht="15.05" x14ac:dyDescent="0.2">
      <c r="A216" s="9" t="s">
        <v>376</v>
      </c>
      <c r="B216" s="38" t="s">
        <v>263</v>
      </c>
    </row>
    <row r="217" spans="1:2" ht="15.05" x14ac:dyDescent="0.2">
      <c r="A217" s="9" t="s">
        <v>170</v>
      </c>
      <c r="B217" s="38"/>
    </row>
    <row r="218" spans="1:2" ht="15.05" x14ac:dyDescent="0.2">
      <c r="A218" s="9" t="s">
        <v>169</v>
      </c>
      <c r="B218" s="38"/>
    </row>
    <row r="219" spans="1:2" ht="15.75" thickBot="1" x14ac:dyDescent="0.25">
      <c r="A219" s="11" t="s">
        <v>181</v>
      </c>
      <c r="B219" s="39" t="s">
        <v>232</v>
      </c>
    </row>
  </sheetData>
  <phoneticPr fontId="8"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19"/>
  <sheetViews>
    <sheetView zoomScale="75" zoomScaleNormal="75" workbookViewId="0">
      <selection activeCell="B162" sqref="B162"/>
    </sheetView>
  </sheetViews>
  <sheetFormatPr defaultColWidth="11.375" defaultRowHeight="15.05" x14ac:dyDescent="0.25"/>
  <cols>
    <col min="1" max="1" width="58.25" style="111" customWidth="1"/>
    <col min="2" max="2" width="97.375" style="110" customWidth="1"/>
    <col min="3" max="16384" width="11.375" style="111"/>
  </cols>
  <sheetData>
    <row r="1" spans="1:5" ht="25.55" x14ac:dyDescent="0.4">
      <c r="A1" s="109" t="s">
        <v>460</v>
      </c>
      <c r="E1" s="112"/>
    </row>
    <row r="2" spans="1:5" s="110" customFormat="1" ht="180.65" customHeight="1" x14ac:dyDescent="0.25">
      <c r="A2" s="113" t="s">
        <v>130</v>
      </c>
      <c r="B2" s="114" t="s">
        <v>461</v>
      </c>
    </row>
    <row r="3" spans="1:5" s="110" customFormat="1" ht="17.7" x14ac:dyDescent="0.3">
      <c r="A3" s="115" t="s">
        <v>462</v>
      </c>
    </row>
    <row r="4" spans="1:5" s="110" customFormat="1" x14ac:dyDescent="0.25">
      <c r="A4" s="110" t="s">
        <v>463</v>
      </c>
    </row>
    <row r="5" spans="1:5" s="110" customFormat="1" x14ac:dyDescent="0.25">
      <c r="A5" s="110" t="s">
        <v>464</v>
      </c>
    </row>
    <row r="6" spans="1:5" s="110" customFormat="1" ht="15.75" thickBot="1" x14ac:dyDescent="0.3">
      <c r="A6" s="110" t="s">
        <v>465</v>
      </c>
    </row>
    <row r="7" spans="1:5" x14ac:dyDescent="0.2">
      <c r="A7" s="7" t="s">
        <v>205</v>
      </c>
      <c r="B7" s="117"/>
    </row>
    <row r="8" spans="1:5" ht="15.75" x14ac:dyDescent="0.2">
      <c r="A8" s="172"/>
      <c r="B8" s="173"/>
    </row>
    <row r="9" spans="1:5" ht="31.45" x14ac:dyDescent="0.2">
      <c r="A9" s="174" t="s">
        <v>607</v>
      </c>
      <c r="B9" s="175" t="s">
        <v>608</v>
      </c>
    </row>
    <row r="10" spans="1:5" ht="15.75" x14ac:dyDescent="0.2">
      <c r="A10" s="174" t="s">
        <v>609</v>
      </c>
      <c r="B10" s="175" t="s">
        <v>614</v>
      </c>
    </row>
    <row r="11" spans="1:5" ht="31.45" x14ac:dyDescent="0.2">
      <c r="A11" s="174" t="s">
        <v>593</v>
      </c>
      <c r="B11" s="175" t="s">
        <v>610</v>
      </c>
    </row>
    <row r="12" spans="1:5" ht="31.45" x14ac:dyDescent="0.2">
      <c r="A12" s="174" t="s">
        <v>598</v>
      </c>
      <c r="B12" s="175" t="s">
        <v>611</v>
      </c>
    </row>
    <row r="13" spans="1:5" ht="31.45" x14ac:dyDescent="0.2">
      <c r="A13" s="174" t="s">
        <v>599</v>
      </c>
      <c r="B13" s="175" t="s">
        <v>612</v>
      </c>
    </row>
    <row r="14" spans="1:5" ht="15.75" x14ac:dyDescent="0.2">
      <c r="A14" s="176" t="s">
        <v>603</v>
      </c>
      <c r="B14" s="177" t="s">
        <v>613</v>
      </c>
    </row>
    <row r="15" spans="1:5" x14ac:dyDescent="0.2">
      <c r="A15" s="275" t="s">
        <v>131</v>
      </c>
      <c r="B15" s="119"/>
    </row>
    <row r="16" spans="1:5" x14ac:dyDescent="0.2">
      <c r="A16" s="118" t="s">
        <v>466</v>
      </c>
      <c r="B16" s="120" t="s">
        <v>433</v>
      </c>
    </row>
    <row r="17" spans="1:2" x14ac:dyDescent="0.2">
      <c r="A17" s="118" t="s">
        <v>467</v>
      </c>
      <c r="B17" s="120"/>
    </row>
    <row r="18" spans="1:2" x14ac:dyDescent="0.2">
      <c r="A18" s="118" t="s">
        <v>468</v>
      </c>
      <c r="B18" s="120" t="s">
        <v>469</v>
      </c>
    </row>
    <row r="19" spans="1:2" x14ac:dyDescent="0.2">
      <c r="A19" s="118" t="s">
        <v>470</v>
      </c>
      <c r="B19" s="120"/>
    </row>
    <row r="20" spans="1:2" x14ac:dyDescent="0.2">
      <c r="A20" s="118" t="s">
        <v>471</v>
      </c>
      <c r="B20" s="120"/>
    </row>
    <row r="21" spans="1:2" x14ac:dyDescent="0.2">
      <c r="A21" s="118" t="s">
        <v>472</v>
      </c>
      <c r="B21" s="120"/>
    </row>
    <row r="22" spans="1:2" x14ac:dyDescent="0.2">
      <c r="A22" s="276" t="s">
        <v>210</v>
      </c>
      <c r="B22" s="119"/>
    </row>
    <row r="23" spans="1:2" x14ac:dyDescent="0.2">
      <c r="A23" s="118" t="s">
        <v>466</v>
      </c>
      <c r="B23" s="120" t="s">
        <v>433</v>
      </c>
    </row>
    <row r="24" spans="1:2" x14ac:dyDescent="0.2">
      <c r="A24" s="118" t="s">
        <v>467</v>
      </c>
      <c r="B24" s="120"/>
    </row>
    <row r="25" spans="1:2" x14ac:dyDescent="0.2">
      <c r="A25" s="118" t="s">
        <v>468</v>
      </c>
      <c r="B25" s="120"/>
    </row>
    <row r="26" spans="1:2" x14ac:dyDescent="0.2">
      <c r="A26" s="118" t="s">
        <v>470</v>
      </c>
      <c r="B26" s="120"/>
    </row>
    <row r="27" spans="1:2" x14ac:dyDescent="0.2">
      <c r="A27" s="118" t="s">
        <v>471</v>
      </c>
      <c r="B27" s="120"/>
    </row>
    <row r="28" spans="1:2" x14ac:dyDescent="0.2">
      <c r="A28" s="122" t="s">
        <v>472</v>
      </c>
      <c r="B28" s="120"/>
    </row>
    <row r="29" spans="1:2" x14ac:dyDescent="0.2">
      <c r="A29" s="275" t="s">
        <v>211</v>
      </c>
      <c r="B29" s="119"/>
    </row>
    <row r="30" spans="1:2" x14ac:dyDescent="0.2">
      <c r="A30" s="118" t="s">
        <v>466</v>
      </c>
      <c r="B30" s="120" t="s">
        <v>433</v>
      </c>
    </row>
    <row r="31" spans="1:2" x14ac:dyDescent="0.2">
      <c r="A31" s="118" t="s">
        <v>467</v>
      </c>
      <c r="B31" s="120"/>
    </row>
    <row r="32" spans="1:2" x14ac:dyDescent="0.2">
      <c r="A32" s="118" t="s">
        <v>468</v>
      </c>
      <c r="B32" s="120"/>
    </row>
    <row r="33" spans="1:2" x14ac:dyDescent="0.2">
      <c r="A33" s="118" t="s">
        <v>470</v>
      </c>
      <c r="B33" s="120"/>
    </row>
    <row r="34" spans="1:2" x14ac:dyDescent="0.2">
      <c r="A34" s="118" t="s">
        <v>471</v>
      </c>
      <c r="B34" s="120"/>
    </row>
    <row r="35" spans="1:2" x14ac:dyDescent="0.2">
      <c r="A35" s="118" t="s">
        <v>472</v>
      </c>
      <c r="B35" s="123"/>
    </row>
    <row r="36" spans="1:2" x14ac:dyDescent="0.2">
      <c r="A36" s="276" t="s">
        <v>212</v>
      </c>
      <c r="B36" s="120"/>
    </row>
    <row r="37" spans="1:2" x14ac:dyDescent="0.2">
      <c r="A37" s="118" t="s">
        <v>466</v>
      </c>
      <c r="B37" s="120" t="s">
        <v>433</v>
      </c>
    </row>
    <row r="38" spans="1:2" x14ac:dyDescent="0.2">
      <c r="A38" s="118" t="s">
        <v>467</v>
      </c>
      <c r="B38" s="120"/>
    </row>
    <row r="39" spans="1:2" x14ac:dyDescent="0.2">
      <c r="A39" s="118" t="s">
        <v>468</v>
      </c>
      <c r="B39" s="120"/>
    </row>
    <row r="40" spans="1:2" x14ac:dyDescent="0.2">
      <c r="A40" s="118" t="s">
        <v>470</v>
      </c>
      <c r="B40" s="120"/>
    </row>
    <row r="41" spans="1:2" x14ac:dyDescent="0.2">
      <c r="A41" s="118" t="s">
        <v>471</v>
      </c>
      <c r="B41" s="120"/>
    </row>
    <row r="42" spans="1:2" x14ac:dyDescent="0.2">
      <c r="A42" s="122" t="s">
        <v>472</v>
      </c>
      <c r="B42" s="120"/>
    </row>
    <row r="43" spans="1:2" x14ac:dyDescent="0.2">
      <c r="A43" s="275" t="s">
        <v>188</v>
      </c>
      <c r="B43" s="119"/>
    </row>
    <row r="44" spans="1:2" x14ac:dyDescent="0.2">
      <c r="A44" s="118" t="s">
        <v>466</v>
      </c>
      <c r="B44" s="124" t="s">
        <v>505</v>
      </c>
    </row>
    <row r="45" spans="1:2" x14ac:dyDescent="0.2">
      <c r="A45" s="118" t="s">
        <v>467</v>
      </c>
      <c r="B45" s="120" t="s">
        <v>617</v>
      </c>
    </row>
    <row r="46" spans="1:2" ht="195.75" x14ac:dyDescent="0.2">
      <c r="A46" s="118" t="s">
        <v>468</v>
      </c>
      <c r="B46" s="125" t="s">
        <v>722</v>
      </c>
    </row>
    <row r="47" spans="1:2" s="126" customFormat="1" x14ac:dyDescent="0.2">
      <c r="A47" s="118" t="s">
        <v>470</v>
      </c>
      <c r="B47" s="120" t="s">
        <v>473</v>
      </c>
    </row>
    <row r="48" spans="1:2" ht="45.2" x14ac:dyDescent="0.2">
      <c r="A48" s="118" t="s">
        <v>471</v>
      </c>
      <c r="B48" s="125" t="s">
        <v>474</v>
      </c>
    </row>
    <row r="49" spans="1:2" x14ac:dyDescent="0.2">
      <c r="A49" s="118" t="s">
        <v>472</v>
      </c>
      <c r="B49" s="125" t="s">
        <v>475</v>
      </c>
    </row>
    <row r="50" spans="1:2" x14ac:dyDescent="0.2">
      <c r="A50" s="279" t="s">
        <v>189</v>
      </c>
      <c r="B50" s="127"/>
    </row>
    <row r="51" spans="1:2" x14ac:dyDescent="0.2">
      <c r="A51" s="128" t="s">
        <v>466</v>
      </c>
      <c r="B51" s="129" t="s">
        <v>505</v>
      </c>
    </row>
    <row r="52" spans="1:2" x14ac:dyDescent="0.2">
      <c r="A52" s="128" t="s">
        <v>467</v>
      </c>
      <c r="B52" s="130" t="s">
        <v>617</v>
      </c>
    </row>
    <row r="53" spans="1:2" ht="135.5" x14ac:dyDescent="0.2">
      <c r="A53" s="128" t="s">
        <v>468</v>
      </c>
      <c r="B53" s="131" t="s">
        <v>476</v>
      </c>
    </row>
    <row r="54" spans="1:2" x14ac:dyDescent="0.2">
      <c r="A54" s="128" t="s">
        <v>470</v>
      </c>
      <c r="B54" s="130" t="s">
        <v>473</v>
      </c>
    </row>
    <row r="55" spans="1:2" ht="30.15" x14ac:dyDescent="0.2">
      <c r="A55" s="128" t="s">
        <v>471</v>
      </c>
      <c r="B55" s="131" t="s">
        <v>477</v>
      </c>
    </row>
    <row r="56" spans="1:2" x14ac:dyDescent="0.2">
      <c r="A56" s="132" t="s">
        <v>472</v>
      </c>
      <c r="B56" s="133" t="s">
        <v>478</v>
      </c>
    </row>
    <row r="57" spans="1:2" x14ac:dyDescent="0.2">
      <c r="A57" s="276" t="s">
        <v>213</v>
      </c>
      <c r="B57" s="120"/>
    </row>
    <row r="58" spans="1:2" x14ac:dyDescent="0.2">
      <c r="A58" s="118" t="s">
        <v>466</v>
      </c>
      <c r="B58" s="120" t="s">
        <v>433</v>
      </c>
    </row>
    <row r="59" spans="1:2" x14ac:dyDescent="0.2">
      <c r="A59" s="118" t="s">
        <v>467</v>
      </c>
      <c r="B59" s="120"/>
    </row>
    <row r="60" spans="1:2" x14ac:dyDescent="0.2">
      <c r="A60" s="118" t="s">
        <v>468</v>
      </c>
      <c r="B60" s="120"/>
    </row>
    <row r="61" spans="1:2" x14ac:dyDescent="0.2">
      <c r="A61" s="118" t="s">
        <v>470</v>
      </c>
      <c r="B61" s="120"/>
    </row>
    <row r="62" spans="1:2" x14ac:dyDescent="0.2">
      <c r="A62" s="118" t="s">
        <v>471</v>
      </c>
      <c r="B62" s="120"/>
    </row>
    <row r="63" spans="1:2" x14ac:dyDescent="0.2">
      <c r="A63" s="122" t="s">
        <v>472</v>
      </c>
      <c r="B63" s="123"/>
    </row>
    <row r="64" spans="1:2" x14ac:dyDescent="0.2">
      <c r="A64" s="275" t="s">
        <v>177</v>
      </c>
      <c r="B64" s="120"/>
    </row>
    <row r="65" spans="1:9" x14ac:dyDescent="0.2">
      <c r="A65" s="118" t="s">
        <v>466</v>
      </c>
      <c r="B65" s="120" t="s">
        <v>433</v>
      </c>
    </row>
    <row r="66" spans="1:9" x14ac:dyDescent="0.2">
      <c r="A66" s="118" t="s">
        <v>467</v>
      </c>
      <c r="B66" s="120"/>
    </row>
    <row r="67" spans="1:9" x14ac:dyDescent="0.2">
      <c r="A67" s="118" t="s">
        <v>468</v>
      </c>
      <c r="B67" s="120"/>
    </row>
    <row r="68" spans="1:9" x14ac:dyDescent="0.2">
      <c r="A68" s="118" t="s">
        <v>470</v>
      </c>
      <c r="B68" s="120"/>
    </row>
    <row r="69" spans="1:9" x14ac:dyDescent="0.2">
      <c r="A69" s="118" t="s">
        <v>471</v>
      </c>
      <c r="B69" s="120"/>
    </row>
    <row r="70" spans="1:9" x14ac:dyDescent="0.2">
      <c r="A70" s="118" t="s">
        <v>434</v>
      </c>
      <c r="B70" s="120"/>
    </row>
    <row r="71" spans="1:9" x14ac:dyDescent="0.2">
      <c r="A71" s="276" t="s">
        <v>551</v>
      </c>
      <c r="B71" s="119"/>
    </row>
    <row r="72" spans="1:9" x14ac:dyDescent="0.2">
      <c r="A72" s="116" t="s">
        <v>466</v>
      </c>
      <c r="B72" s="124" t="s">
        <v>479</v>
      </c>
    </row>
    <row r="73" spans="1:9" x14ac:dyDescent="0.2">
      <c r="A73" s="118" t="s">
        <v>467</v>
      </c>
      <c r="B73" s="120"/>
    </row>
    <row r="74" spans="1:9" ht="75.3" x14ac:dyDescent="0.2">
      <c r="A74" s="118" t="s">
        <v>468</v>
      </c>
      <c r="B74" s="134" t="s">
        <v>723</v>
      </c>
      <c r="F74" s="126"/>
      <c r="G74" s="126"/>
      <c r="H74" s="126"/>
      <c r="I74" s="126"/>
    </row>
    <row r="75" spans="1:9" x14ac:dyDescent="0.2">
      <c r="A75" s="118" t="s">
        <v>470</v>
      </c>
      <c r="B75" s="120" t="s">
        <v>480</v>
      </c>
      <c r="F75" s="126"/>
      <c r="G75" s="126"/>
      <c r="H75" s="126"/>
      <c r="I75" s="126"/>
    </row>
    <row r="76" spans="1:9" x14ac:dyDescent="0.2">
      <c r="A76" s="118" t="s">
        <v>471</v>
      </c>
      <c r="B76" s="120"/>
      <c r="F76" s="126"/>
      <c r="G76" s="126"/>
      <c r="H76" s="126"/>
      <c r="I76" s="126"/>
    </row>
    <row r="77" spans="1:9" x14ac:dyDescent="0.2">
      <c r="A77" s="170" t="s">
        <v>434</v>
      </c>
      <c r="B77" s="170"/>
      <c r="F77" s="126"/>
      <c r="G77" s="126"/>
      <c r="H77" s="126"/>
      <c r="I77" s="126"/>
    </row>
    <row r="78" spans="1:9" x14ac:dyDescent="0.2">
      <c r="A78" s="275" t="s">
        <v>553</v>
      </c>
      <c r="B78" s="120"/>
      <c r="F78" s="126"/>
      <c r="G78" s="126"/>
      <c r="H78" s="126"/>
      <c r="I78" s="126"/>
    </row>
    <row r="79" spans="1:9" x14ac:dyDescent="0.2">
      <c r="A79" s="116" t="s">
        <v>466</v>
      </c>
      <c r="B79" s="120" t="s">
        <v>433</v>
      </c>
      <c r="F79" s="126"/>
      <c r="G79" s="126"/>
      <c r="H79" s="126"/>
      <c r="I79" s="126"/>
    </row>
    <row r="80" spans="1:9" x14ac:dyDescent="0.2">
      <c r="A80" s="118" t="s">
        <v>467</v>
      </c>
      <c r="B80" s="120"/>
      <c r="F80" s="126"/>
      <c r="G80" s="126"/>
      <c r="H80" s="126"/>
      <c r="I80" s="126"/>
    </row>
    <row r="81" spans="1:9" x14ac:dyDescent="0.2">
      <c r="A81" s="118" t="s">
        <v>468</v>
      </c>
      <c r="B81" s="120"/>
      <c r="F81" s="126"/>
      <c r="G81" s="126"/>
      <c r="H81" s="126"/>
      <c r="I81" s="126"/>
    </row>
    <row r="82" spans="1:9" x14ac:dyDescent="0.2">
      <c r="A82" s="118" t="s">
        <v>470</v>
      </c>
      <c r="B82" s="120"/>
      <c r="F82" s="126"/>
      <c r="G82" s="126"/>
      <c r="H82" s="126"/>
      <c r="I82" s="126"/>
    </row>
    <row r="83" spans="1:9" x14ac:dyDescent="0.2">
      <c r="A83" s="118" t="s">
        <v>471</v>
      </c>
      <c r="B83" s="120"/>
      <c r="F83" s="126"/>
      <c r="G83" s="126"/>
      <c r="H83" s="126"/>
      <c r="I83" s="126"/>
    </row>
    <row r="84" spans="1:9" x14ac:dyDescent="0.2">
      <c r="A84" s="118" t="s">
        <v>434</v>
      </c>
      <c r="B84" s="120"/>
      <c r="F84" s="126"/>
      <c r="G84" s="126"/>
      <c r="H84" s="126"/>
      <c r="I84" s="126"/>
    </row>
    <row r="85" spans="1:9" x14ac:dyDescent="0.2">
      <c r="A85" s="276" t="s">
        <v>190</v>
      </c>
      <c r="B85" s="119"/>
      <c r="F85" s="126"/>
      <c r="G85" s="126"/>
      <c r="H85" s="126"/>
      <c r="I85" s="126"/>
    </row>
    <row r="86" spans="1:9" x14ac:dyDescent="0.2">
      <c r="A86" s="116" t="s">
        <v>466</v>
      </c>
      <c r="B86" s="120" t="s">
        <v>433</v>
      </c>
      <c r="F86" s="126"/>
      <c r="G86" s="126"/>
      <c r="H86" s="126"/>
      <c r="I86" s="126"/>
    </row>
    <row r="87" spans="1:9" x14ac:dyDescent="0.2">
      <c r="A87" s="118" t="s">
        <v>467</v>
      </c>
      <c r="B87" s="120"/>
      <c r="F87" s="126"/>
      <c r="G87" s="126"/>
      <c r="H87" s="126"/>
      <c r="I87" s="126"/>
    </row>
    <row r="88" spans="1:9" x14ac:dyDescent="0.2">
      <c r="A88" s="118" t="s">
        <v>468</v>
      </c>
      <c r="B88" s="120"/>
      <c r="F88" s="126"/>
      <c r="G88" s="126"/>
      <c r="H88" s="126"/>
      <c r="I88" s="126"/>
    </row>
    <row r="89" spans="1:9" x14ac:dyDescent="0.2">
      <c r="A89" s="118" t="s">
        <v>470</v>
      </c>
      <c r="B89" s="120"/>
      <c r="F89" s="126"/>
      <c r="G89" s="126"/>
      <c r="H89" s="126"/>
      <c r="I89" s="126"/>
    </row>
    <row r="90" spans="1:9" x14ac:dyDescent="0.2">
      <c r="A90" s="118" t="s">
        <v>471</v>
      </c>
      <c r="B90" s="120"/>
      <c r="F90" s="126"/>
      <c r="G90" s="126"/>
      <c r="H90" s="126"/>
      <c r="I90" s="126"/>
    </row>
    <row r="91" spans="1:9" x14ac:dyDescent="0.2">
      <c r="A91" s="118" t="s">
        <v>434</v>
      </c>
      <c r="B91" s="120"/>
      <c r="F91" s="126"/>
      <c r="G91" s="126"/>
      <c r="H91" s="126"/>
      <c r="I91" s="126"/>
    </row>
    <row r="92" spans="1:9" x14ac:dyDescent="0.2">
      <c r="A92" s="276" t="s">
        <v>215</v>
      </c>
      <c r="B92" s="119"/>
      <c r="F92" s="126"/>
      <c r="G92" s="126"/>
      <c r="H92" s="126"/>
      <c r="I92" s="126"/>
    </row>
    <row r="93" spans="1:9" x14ac:dyDescent="0.25">
      <c r="A93" s="118" t="s">
        <v>466</v>
      </c>
      <c r="B93" s="135" t="s">
        <v>433</v>
      </c>
      <c r="F93" s="126"/>
      <c r="G93" s="126"/>
      <c r="H93" s="126"/>
      <c r="I93" s="126"/>
    </row>
    <row r="94" spans="1:9" x14ac:dyDescent="0.2">
      <c r="A94" s="118" t="s">
        <v>467</v>
      </c>
      <c r="B94" s="120" t="s">
        <v>724</v>
      </c>
      <c r="F94" s="126"/>
      <c r="G94" s="126"/>
      <c r="H94" s="126"/>
      <c r="I94" s="126"/>
    </row>
    <row r="95" spans="1:9" ht="45.2" x14ac:dyDescent="0.2">
      <c r="A95" s="118" t="s">
        <v>468</v>
      </c>
      <c r="B95" s="125" t="s">
        <v>481</v>
      </c>
      <c r="F95" s="126"/>
      <c r="G95" s="126"/>
      <c r="H95" s="126"/>
      <c r="I95" s="126"/>
    </row>
    <row r="96" spans="1:9" x14ac:dyDescent="0.2">
      <c r="A96" s="118" t="s">
        <v>470</v>
      </c>
      <c r="B96" s="120" t="s">
        <v>482</v>
      </c>
      <c r="F96" s="126"/>
      <c r="G96" s="126"/>
      <c r="H96" s="126"/>
      <c r="I96" s="126"/>
    </row>
    <row r="97" spans="1:9" ht="30.15" x14ac:dyDescent="0.2">
      <c r="A97" s="118" t="s">
        <v>471</v>
      </c>
      <c r="B97" s="125" t="s">
        <v>483</v>
      </c>
      <c r="F97" s="126"/>
      <c r="G97" s="126"/>
      <c r="H97" s="126"/>
      <c r="I97" s="126"/>
    </row>
    <row r="98" spans="1:9" x14ac:dyDescent="0.2">
      <c r="A98" s="122" t="s">
        <v>434</v>
      </c>
      <c r="B98" s="123"/>
    </row>
    <row r="99" spans="1:9" x14ac:dyDescent="0.2">
      <c r="A99" s="275" t="s">
        <v>143</v>
      </c>
      <c r="B99" s="120"/>
    </row>
    <row r="100" spans="1:9" x14ac:dyDescent="0.2">
      <c r="A100" s="118" t="s">
        <v>466</v>
      </c>
      <c r="B100" s="120" t="s">
        <v>433</v>
      </c>
    </row>
    <row r="101" spans="1:9" x14ac:dyDescent="0.2">
      <c r="A101" s="118" t="s">
        <v>467</v>
      </c>
      <c r="B101" s="120"/>
    </row>
    <row r="102" spans="1:9" x14ac:dyDescent="0.2">
      <c r="A102" s="118" t="s">
        <v>468</v>
      </c>
      <c r="B102" s="120"/>
    </row>
    <row r="103" spans="1:9" x14ac:dyDescent="0.2">
      <c r="A103" s="118" t="s">
        <v>470</v>
      </c>
      <c r="B103" s="120"/>
    </row>
    <row r="104" spans="1:9" x14ac:dyDescent="0.2">
      <c r="A104" s="118" t="s">
        <v>471</v>
      </c>
      <c r="B104" s="120"/>
    </row>
    <row r="105" spans="1:9" x14ac:dyDescent="0.2">
      <c r="A105" s="122" t="s">
        <v>434</v>
      </c>
      <c r="B105" s="123"/>
    </row>
    <row r="106" spans="1:9" x14ac:dyDescent="0.2">
      <c r="A106" s="269" t="s">
        <v>316</v>
      </c>
      <c r="B106" s="120"/>
    </row>
    <row r="107" spans="1:9" x14ac:dyDescent="0.2">
      <c r="A107" s="118" t="s">
        <v>466</v>
      </c>
      <c r="B107" s="120" t="s">
        <v>433</v>
      </c>
    </row>
    <row r="108" spans="1:9" x14ac:dyDescent="0.2">
      <c r="A108" s="118" t="s">
        <v>467</v>
      </c>
      <c r="B108" s="120"/>
    </row>
    <row r="109" spans="1:9" x14ac:dyDescent="0.2">
      <c r="A109" s="118" t="s">
        <v>468</v>
      </c>
      <c r="B109" s="120"/>
    </row>
    <row r="110" spans="1:9" x14ac:dyDescent="0.2">
      <c r="A110" s="118" t="s">
        <v>470</v>
      </c>
      <c r="B110" s="120"/>
    </row>
    <row r="111" spans="1:9" x14ac:dyDescent="0.2">
      <c r="A111" s="118" t="s">
        <v>471</v>
      </c>
      <c r="B111" s="120"/>
    </row>
    <row r="112" spans="1:9" ht="15.75" thickBot="1" x14ac:dyDescent="0.25">
      <c r="A112" s="136" t="s">
        <v>434</v>
      </c>
      <c r="B112" s="137"/>
    </row>
    <row r="113" spans="1:2" ht="15.75" thickBot="1" x14ac:dyDescent="0.25">
      <c r="A113" s="138"/>
      <c r="B113" s="139"/>
    </row>
    <row r="114" spans="1:2" x14ac:dyDescent="0.2">
      <c r="A114" s="140" t="s">
        <v>638</v>
      </c>
      <c r="B114" s="117"/>
    </row>
    <row r="115" spans="1:2" x14ac:dyDescent="0.2">
      <c r="A115" s="276" t="s">
        <v>190</v>
      </c>
      <c r="B115" s="119"/>
    </row>
    <row r="116" spans="1:2" x14ac:dyDescent="0.2">
      <c r="A116" s="118" t="s">
        <v>466</v>
      </c>
      <c r="B116" s="120" t="s">
        <v>433</v>
      </c>
    </row>
    <row r="117" spans="1:2" x14ac:dyDescent="0.2">
      <c r="A117" s="118" t="s">
        <v>467</v>
      </c>
      <c r="B117" s="120"/>
    </row>
    <row r="118" spans="1:2" x14ac:dyDescent="0.2">
      <c r="A118" s="118" t="s">
        <v>468</v>
      </c>
      <c r="B118" s="120"/>
    </row>
    <row r="119" spans="1:2" x14ac:dyDescent="0.2">
      <c r="A119" s="118" t="s">
        <v>470</v>
      </c>
      <c r="B119" s="120"/>
    </row>
    <row r="120" spans="1:2" x14ac:dyDescent="0.2">
      <c r="A120" s="118" t="s">
        <v>471</v>
      </c>
      <c r="B120" s="120"/>
    </row>
    <row r="121" spans="1:2" x14ac:dyDescent="0.2">
      <c r="A121" s="118" t="s">
        <v>472</v>
      </c>
      <c r="B121" s="120"/>
    </row>
    <row r="122" spans="1:2" x14ac:dyDescent="0.2">
      <c r="A122" s="121" t="s">
        <v>191</v>
      </c>
      <c r="B122" s="141"/>
    </row>
    <row r="123" spans="1:2" x14ac:dyDescent="0.2">
      <c r="A123" s="118" t="s">
        <v>466</v>
      </c>
      <c r="B123" s="142" t="s">
        <v>479</v>
      </c>
    </row>
    <row r="124" spans="1:2" ht="60.25" x14ac:dyDescent="0.2">
      <c r="A124" s="118" t="s">
        <v>467</v>
      </c>
      <c r="B124" s="143" t="s">
        <v>484</v>
      </c>
    </row>
    <row r="125" spans="1:2" ht="45.2" x14ac:dyDescent="0.2">
      <c r="A125" s="118" t="s">
        <v>468</v>
      </c>
      <c r="B125" s="143" t="s">
        <v>485</v>
      </c>
    </row>
    <row r="126" spans="1:2" ht="44.2" customHeight="1" x14ac:dyDescent="0.2">
      <c r="A126" s="118" t="s">
        <v>470</v>
      </c>
      <c r="B126" s="143" t="s">
        <v>486</v>
      </c>
    </row>
    <row r="127" spans="1:2" ht="60.25" x14ac:dyDescent="0.2">
      <c r="A127" s="118" t="s">
        <v>471</v>
      </c>
      <c r="B127" s="143" t="s">
        <v>487</v>
      </c>
    </row>
    <row r="128" spans="1:2" x14ac:dyDescent="0.2">
      <c r="A128" s="118" t="s">
        <v>472</v>
      </c>
      <c r="B128" s="144" t="s">
        <v>488</v>
      </c>
    </row>
    <row r="129" spans="1:2" x14ac:dyDescent="0.2">
      <c r="A129" s="276" t="s">
        <v>216</v>
      </c>
      <c r="B129" s="141"/>
    </row>
    <row r="130" spans="1:2" x14ac:dyDescent="0.2">
      <c r="A130" s="118" t="s">
        <v>466</v>
      </c>
      <c r="B130" s="142" t="s">
        <v>479</v>
      </c>
    </row>
    <row r="131" spans="1:2" x14ac:dyDescent="0.2">
      <c r="A131" s="118" t="s">
        <v>467</v>
      </c>
      <c r="B131" s="144" t="s">
        <v>617</v>
      </c>
    </row>
    <row r="132" spans="1:2" ht="60.25" x14ac:dyDescent="0.2">
      <c r="A132" s="118" t="s">
        <v>468</v>
      </c>
      <c r="B132" s="143" t="s">
        <v>489</v>
      </c>
    </row>
    <row r="133" spans="1:2" x14ac:dyDescent="0.2">
      <c r="A133" s="118" t="s">
        <v>470</v>
      </c>
      <c r="B133" s="144" t="s">
        <v>482</v>
      </c>
    </row>
    <row r="134" spans="1:2" ht="45.2" x14ac:dyDescent="0.2">
      <c r="A134" s="118" t="s">
        <v>471</v>
      </c>
      <c r="B134" s="143" t="s">
        <v>490</v>
      </c>
    </row>
    <row r="135" spans="1:2" x14ac:dyDescent="0.2">
      <c r="A135" s="122" t="s">
        <v>472</v>
      </c>
      <c r="B135" s="145" t="s">
        <v>488</v>
      </c>
    </row>
    <row r="136" spans="1:2" x14ac:dyDescent="0.2">
      <c r="A136" s="275" t="s">
        <v>150</v>
      </c>
      <c r="B136" s="144"/>
    </row>
    <row r="137" spans="1:2" x14ac:dyDescent="0.2">
      <c r="A137" s="118" t="s">
        <v>466</v>
      </c>
      <c r="B137" s="142" t="s">
        <v>627</v>
      </c>
    </row>
    <row r="138" spans="1:2" x14ac:dyDescent="0.2">
      <c r="A138" s="118" t="s">
        <v>467</v>
      </c>
      <c r="B138" s="144"/>
    </row>
    <row r="139" spans="1:2" ht="30.15" x14ac:dyDescent="0.2">
      <c r="A139" s="118" t="s">
        <v>468</v>
      </c>
      <c r="B139" s="143" t="s">
        <v>491</v>
      </c>
    </row>
    <row r="140" spans="1:2" x14ac:dyDescent="0.2">
      <c r="A140" s="118" t="s">
        <v>470</v>
      </c>
      <c r="B140" s="144"/>
    </row>
    <row r="141" spans="1:2" x14ac:dyDescent="0.2">
      <c r="A141" s="118" t="s">
        <v>471</v>
      </c>
      <c r="B141" s="144"/>
    </row>
    <row r="142" spans="1:2" x14ac:dyDescent="0.2">
      <c r="A142" s="122" t="s">
        <v>472</v>
      </c>
      <c r="B142" s="144"/>
    </row>
    <row r="143" spans="1:2" x14ac:dyDescent="0.2">
      <c r="A143" s="275" t="s">
        <v>182</v>
      </c>
      <c r="B143" s="141"/>
    </row>
    <row r="144" spans="1:2" x14ac:dyDescent="0.2">
      <c r="A144" s="118" t="s">
        <v>466</v>
      </c>
      <c r="B144" s="144" t="s">
        <v>433</v>
      </c>
    </row>
    <row r="145" spans="1:2" x14ac:dyDescent="0.2">
      <c r="A145" s="118" t="s">
        <v>467</v>
      </c>
      <c r="B145" s="144"/>
    </row>
    <row r="146" spans="1:2" x14ac:dyDescent="0.2">
      <c r="A146" s="118" t="s">
        <v>468</v>
      </c>
      <c r="B146" s="144"/>
    </row>
    <row r="147" spans="1:2" x14ac:dyDescent="0.2">
      <c r="A147" s="118" t="s">
        <v>470</v>
      </c>
      <c r="B147" s="144"/>
    </row>
    <row r="148" spans="1:2" x14ac:dyDescent="0.2">
      <c r="A148" s="118" t="s">
        <v>471</v>
      </c>
      <c r="B148" s="144"/>
    </row>
    <row r="149" spans="1:2" x14ac:dyDescent="0.2">
      <c r="A149" s="122" t="s">
        <v>472</v>
      </c>
      <c r="B149" s="144"/>
    </row>
    <row r="150" spans="1:2" x14ac:dyDescent="0.2">
      <c r="A150" s="275" t="s">
        <v>144</v>
      </c>
      <c r="B150" s="141"/>
    </row>
    <row r="151" spans="1:2" x14ac:dyDescent="0.2">
      <c r="A151" s="118" t="s">
        <v>466</v>
      </c>
      <c r="B151" s="144" t="s">
        <v>433</v>
      </c>
    </row>
    <row r="152" spans="1:2" x14ac:dyDescent="0.2">
      <c r="A152" s="118" t="s">
        <v>467</v>
      </c>
      <c r="B152" s="144"/>
    </row>
    <row r="153" spans="1:2" x14ac:dyDescent="0.2">
      <c r="A153" s="118" t="s">
        <v>468</v>
      </c>
      <c r="B153" s="144"/>
    </row>
    <row r="154" spans="1:2" x14ac:dyDescent="0.2">
      <c r="A154" s="118" t="s">
        <v>470</v>
      </c>
      <c r="B154" s="144"/>
    </row>
    <row r="155" spans="1:2" x14ac:dyDescent="0.2">
      <c r="A155" s="118" t="s">
        <v>471</v>
      </c>
      <c r="B155" s="144"/>
    </row>
    <row r="156" spans="1:2" x14ac:dyDescent="0.2">
      <c r="A156" s="122" t="s">
        <v>472</v>
      </c>
      <c r="B156" s="144"/>
    </row>
    <row r="157" spans="1:2" x14ac:dyDescent="0.2">
      <c r="A157" s="276" t="s">
        <v>186</v>
      </c>
      <c r="B157" s="119"/>
    </row>
    <row r="158" spans="1:2" x14ac:dyDescent="0.2">
      <c r="A158" s="118" t="s">
        <v>466</v>
      </c>
      <c r="B158" s="142" t="s">
        <v>479</v>
      </c>
    </row>
    <row r="159" spans="1:2" x14ac:dyDescent="0.2">
      <c r="A159" s="118" t="s">
        <v>467</v>
      </c>
      <c r="B159" s="120"/>
    </row>
    <row r="160" spans="1:2" ht="45.2" x14ac:dyDescent="0.2">
      <c r="A160" s="118" t="s">
        <v>468</v>
      </c>
      <c r="B160" s="125" t="s">
        <v>725</v>
      </c>
    </row>
    <row r="161" spans="1:2" x14ac:dyDescent="0.2">
      <c r="A161" s="118" t="s">
        <v>470</v>
      </c>
      <c r="B161" s="120" t="s">
        <v>482</v>
      </c>
    </row>
    <row r="162" spans="1:2" ht="45.2" x14ac:dyDescent="0.2">
      <c r="A162" s="118" t="s">
        <v>471</v>
      </c>
      <c r="B162" s="125" t="s">
        <v>492</v>
      </c>
    </row>
    <row r="163" spans="1:2" x14ac:dyDescent="0.2">
      <c r="A163" s="118" t="s">
        <v>434</v>
      </c>
      <c r="B163" s="120"/>
    </row>
    <row r="164" spans="1:2" x14ac:dyDescent="0.2">
      <c r="A164" s="276" t="s">
        <v>178</v>
      </c>
      <c r="B164" s="119"/>
    </row>
    <row r="165" spans="1:2" x14ac:dyDescent="0.2">
      <c r="A165" s="118" t="s">
        <v>466</v>
      </c>
      <c r="B165" s="124" t="s">
        <v>479</v>
      </c>
    </row>
    <row r="166" spans="1:2" x14ac:dyDescent="0.2">
      <c r="A166" s="118" t="s">
        <v>467</v>
      </c>
      <c r="B166" s="120" t="s">
        <v>617</v>
      </c>
    </row>
    <row r="167" spans="1:2" ht="30.15" x14ac:dyDescent="0.2">
      <c r="A167" s="118" t="s">
        <v>468</v>
      </c>
      <c r="B167" s="125" t="s">
        <v>493</v>
      </c>
    </row>
    <row r="168" spans="1:2" x14ac:dyDescent="0.2">
      <c r="A168" s="118" t="s">
        <v>470</v>
      </c>
      <c r="B168" s="120" t="s">
        <v>482</v>
      </c>
    </row>
    <row r="169" spans="1:2" x14ac:dyDescent="0.2">
      <c r="A169" s="118" t="s">
        <v>471</v>
      </c>
      <c r="B169" s="120"/>
    </row>
    <row r="170" spans="1:2" x14ac:dyDescent="0.2">
      <c r="A170" s="118" t="s">
        <v>434</v>
      </c>
      <c r="B170" s="120"/>
    </row>
    <row r="171" spans="1:2" x14ac:dyDescent="0.2">
      <c r="A171" s="278" t="s">
        <v>145</v>
      </c>
      <c r="B171" s="119"/>
    </row>
    <row r="172" spans="1:2" x14ac:dyDescent="0.2">
      <c r="A172" s="118" t="s">
        <v>466</v>
      </c>
      <c r="B172" s="124" t="s">
        <v>433</v>
      </c>
    </row>
    <row r="173" spans="1:2" x14ac:dyDescent="0.2">
      <c r="A173" s="118" t="s">
        <v>467</v>
      </c>
      <c r="B173" s="120"/>
    </row>
    <row r="174" spans="1:2" x14ac:dyDescent="0.2">
      <c r="A174" s="118" t="s">
        <v>468</v>
      </c>
      <c r="B174" s="120"/>
    </row>
    <row r="175" spans="1:2" x14ac:dyDescent="0.2">
      <c r="A175" s="118" t="s">
        <v>470</v>
      </c>
      <c r="B175" s="120"/>
    </row>
    <row r="176" spans="1:2" x14ac:dyDescent="0.2">
      <c r="A176" s="118" t="s">
        <v>471</v>
      </c>
      <c r="B176" s="120"/>
    </row>
    <row r="177" spans="1:2" x14ac:dyDescent="0.2">
      <c r="A177" s="122" t="s">
        <v>434</v>
      </c>
      <c r="B177" s="120"/>
    </row>
    <row r="178" spans="1:2" x14ac:dyDescent="0.2">
      <c r="A178" s="275" t="s">
        <v>177</v>
      </c>
      <c r="B178" s="119"/>
    </row>
    <row r="179" spans="1:2" x14ac:dyDescent="0.2">
      <c r="A179" s="118" t="s">
        <v>435</v>
      </c>
      <c r="B179" s="120" t="s">
        <v>433</v>
      </c>
    </row>
    <row r="180" spans="1:2" x14ac:dyDescent="0.2">
      <c r="A180" s="118" t="s">
        <v>467</v>
      </c>
      <c r="B180" s="120"/>
    </row>
    <row r="181" spans="1:2" x14ac:dyDescent="0.2">
      <c r="A181" s="118" t="s">
        <v>468</v>
      </c>
      <c r="B181" s="120" t="s">
        <v>494</v>
      </c>
    </row>
    <row r="182" spans="1:2" x14ac:dyDescent="0.2">
      <c r="A182" s="118" t="s">
        <v>470</v>
      </c>
      <c r="B182" s="120"/>
    </row>
    <row r="183" spans="1:2" x14ac:dyDescent="0.2">
      <c r="A183" s="118" t="s">
        <v>471</v>
      </c>
      <c r="B183" s="120"/>
    </row>
    <row r="184" spans="1:2" x14ac:dyDescent="0.2">
      <c r="A184" s="122" t="s">
        <v>434</v>
      </c>
      <c r="B184" s="120"/>
    </row>
    <row r="185" spans="1:2" x14ac:dyDescent="0.2">
      <c r="A185" s="275" t="s">
        <v>125</v>
      </c>
      <c r="B185" s="119"/>
    </row>
    <row r="186" spans="1:2" x14ac:dyDescent="0.2">
      <c r="A186" s="118" t="s">
        <v>435</v>
      </c>
      <c r="B186" s="120" t="s">
        <v>433</v>
      </c>
    </row>
    <row r="187" spans="1:2" x14ac:dyDescent="0.2">
      <c r="A187" s="118" t="s">
        <v>467</v>
      </c>
      <c r="B187" s="120"/>
    </row>
    <row r="188" spans="1:2" x14ac:dyDescent="0.2">
      <c r="A188" s="118" t="s">
        <v>468</v>
      </c>
      <c r="B188" s="120"/>
    </row>
    <row r="189" spans="1:2" x14ac:dyDescent="0.2">
      <c r="A189" s="118" t="s">
        <v>470</v>
      </c>
      <c r="B189" s="120"/>
    </row>
    <row r="190" spans="1:2" x14ac:dyDescent="0.2">
      <c r="A190" s="118" t="s">
        <v>471</v>
      </c>
      <c r="B190" s="120"/>
    </row>
    <row r="191" spans="1:2" x14ac:dyDescent="0.2">
      <c r="A191" s="122" t="s">
        <v>434</v>
      </c>
      <c r="B191" s="120"/>
    </row>
    <row r="192" spans="1:2" x14ac:dyDescent="0.2">
      <c r="A192" s="275" t="s">
        <v>179</v>
      </c>
      <c r="B192" s="119"/>
    </row>
    <row r="193" spans="1:2" x14ac:dyDescent="0.2">
      <c r="A193" s="118" t="s">
        <v>435</v>
      </c>
      <c r="B193" s="120" t="s">
        <v>433</v>
      </c>
    </row>
    <row r="194" spans="1:2" x14ac:dyDescent="0.2">
      <c r="A194" s="118" t="s">
        <v>467</v>
      </c>
      <c r="B194" s="120"/>
    </row>
    <row r="195" spans="1:2" x14ac:dyDescent="0.2">
      <c r="A195" s="118" t="s">
        <v>468</v>
      </c>
      <c r="B195" s="120"/>
    </row>
    <row r="196" spans="1:2" x14ac:dyDescent="0.2">
      <c r="A196" s="118" t="s">
        <v>470</v>
      </c>
      <c r="B196" s="120"/>
    </row>
    <row r="197" spans="1:2" x14ac:dyDescent="0.2">
      <c r="A197" s="118" t="s">
        <v>471</v>
      </c>
      <c r="B197" s="120"/>
    </row>
    <row r="198" spans="1:2" x14ac:dyDescent="0.2">
      <c r="A198" s="122" t="s">
        <v>434</v>
      </c>
      <c r="B198" s="120"/>
    </row>
    <row r="199" spans="1:2" x14ac:dyDescent="0.2">
      <c r="A199" s="275" t="s">
        <v>147</v>
      </c>
      <c r="B199" s="119"/>
    </row>
    <row r="200" spans="1:2" x14ac:dyDescent="0.2">
      <c r="A200" s="118" t="s">
        <v>435</v>
      </c>
      <c r="B200" s="120" t="s">
        <v>433</v>
      </c>
    </row>
    <row r="201" spans="1:2" x14ac:dyDescent="0.2">
      <c r="A201" s="118" t="s">
        <v>467</v>
      </c>
      <c r="B201" s="120"/>
    </row>
    <row r="202" spans="1:2" x14ac:dyDescent="0.2">
      <c r="A202" s="118" t="s">
        <v>468</v>
      </c>
      <c r="B202" s="120"/>
    </row>
    <row r="203" spans="1:2" x14ac:dyDescent="0.2">
      <c r="A203" s="118" t="s">
        <v>470</v>
      </c>
      <c r="B203" s="120"/>
    </row>
    <row r="204" spans="1:2" x14ac:dyDescent="0.2">
      <c r="A204" s="118" t="s">
        <v>471</v>
      </c>
      <c r="B204" s="120"/>
    </row>
    <row r="205" spans="1:2" x14ac:dyDescent="0.2">
      <c r="A205" s="122" t="s">
        <v>434</v>
      </c>
      <c r="B205" s="123"/>
    </row>
    <row r="206" spans="1:2" x14ac:dyDescent="0.2">
      <c r="A206" s="275" t="s">
        <v>148</v>
      </c>
      <c r="B206" s="119"/>
    </row>
    <row r="207" spans="1:2" x14ac:dyDescent="0.2">
      <c r="A207" s="118" t="s">
        <v>435</v>
      </c>
      <c r="B207" s="124" t="s">
        <v>479</v>
      </c>
    </row>
    <row r="208" spans="1:2" x14ac:dyDescent="0.2">
      <c r="A208" s="118" t="s">
        <v>467</v>
      </c>
      <c r="B208" s="120" t="s">
        <v>617</v>
      </c>
    </row>
    <row r="209" spans="1:2" x14ac:dyDescent="0.2">
      <c r="A209" s="118" t="s">
        <v>468</v>
      </c>
      <c r="B209" s="120" t="s">
        <v>495</v>
      </c>
    </row>
    <row r="210" spans="1:2" x14ac:dyDescent="0.2">
      <c r="A210" s="118" t="s">
        <v>470</v>
      </c>
      <c r="B210" s="120"/>
    </row>
    <row r="211" spans="1:2" x14ac:dyDescent="0.2">
      <c r="A211" s="118" t="s">
        <v>471</v>
      </c>
      <c r="B211" s="120"/>
    </row>
    <row r="212" spans="1:2" x14ac:dyDescent="0.2">
      <c r="A212" s="122" t="s">
        <v>434</v>
      </c>
      <c r="B212" s="123"/>
    </row>
    <row r="213" spans="1:2" x14ac:dyDescent="0.2">
      <c r="A213" s="275" t="s">
        <v>149</v>
      </c>
      <c r="B213" s="31"/>
    </row>
    <row r="214" spans="1:2" x14ac:dyDescent="0.2">
      <c r="A214" s="118" t="s">
        <v>466</v>
      </c>
      <c r="B214" s="32" t="s">
        <v>196</v>
      </c>
    </row>
    <row r="215" spans="1:2" x14ac:dyDescent="0.2">
      <c r="A215" s="118" t="s">
        <v>467</v>
      </c>
      <c r="B215" s="32"/>
    </row>
    <row r="216" spans="1:2" x14ac:dyDescent="0.2">
      <c r="A216" s="118" t="s">
        <v>468</v>
      </c>
      <c r="B216" s="32" t="s">
        <v>263</v>
      </c>
    </row>
    <row r="217" spans="1:2" x14ac:dyDescent="0.2">
      <c r="A217" s="118" t="s">
        <v>470</v>
      </c>
      <c r="B217" s="32"/>
    </row>
    <row r="218" spans="1:2" x14ac:dyDescent="0.2">
      <c r="A218" s="118" t="s">
        <v>471</v>
      </c>
      <c r="B218" s="32"/>
    </row>
    <row r="219" spans="1:2" ht="15.75" thickBot="1" x14ac:dyDescent="0.25">
      <c r="A219" s="136" t="s">
        <v>472</v>
      </c>
      <c r="B219" s="35" t="s">
        <v>232</v>
      </c>
    </row>
  </sheetData>
  <hyperlinks>
    <hyperlink ref="A2" location="'Scenario impacts'!A1" display="Return to overview"/>
    <hyperlink ref="B49" r:id="rId1" display="www.biogas-info.co.uk"/>
  </hyperlinks>
  <pageMargins left="0.75" right="0.75" top="1" bottom="1" header="0.5" footer="0.5"/>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219"/>
  <sheetViews>
    <sheetView topLeftCell="A181" zoomScale="70" zoomScaleNormal="70" workbookViewId="0">
      <selection activeCell="B95" sqref="B95"/>
    </sheetView>
  </sheetViews>
  <sheetFormatPr defaultColWidth="11.375" defaultRowHeight="15.05" x14ac:dyDescent="0.25"/>
  <cols>
    <col min="1" max="1" width="51.875" style="111" customWidth="1"/>
    <col min="2" max="2" width="97.375" style="114" customWidth="1"/>
    <col min="3" max="16384" width="11.375" style="111"/>
  </cols>
  <sheetData>
    <row r="1" spans="1:5" ht="25.55" x14ac:dyDescent="0.4">
      <c r="A1" s="109" t="s">
        <v>496</v>
      </c>
      <c r="C1" s="146"/>
      <c r="E1" s="146"/>
    </row>
    <row r="2" spans="1:5" s="110" customFormat="1" x14ac:dyDescent="0.25">
      <c r="A2" s="113" t="s">
        <v>130</v>
      </c>
      <c r="B2" s="114"/>
    </row>
    <row r="3" spans="1:5" s="110" customFormat="1" ht="17.7" x14ac:dyDescent="0.3">
      <c r="A3" s="115" t="s">
        <v>428</v>
      </c>
      <c r="B3" s="147"/>
    </row>
    <row r="4" spans="1:5" s="110" customFormat="1" ht="150.55000000000001" x14ac:dyDescent="0.25">
      <c r="A4" s="110" t="s">
        <v>497</v>
      </c>
      <c r="B4" s="114" t="s">
        <v>498</v>
      </c>
    </row>
    <row r="5" spans="1:5" s="110" customFormat="1" x14ac:dyDescent="0.25">
      <c r="A5" s="110" t="s">
        <v>431</v>
      </c>
      <c r="B5" s="114"/>
    </row>
    <row r="6" spans="1:5" s="110" customFormat="1" ht="15.75" thickBot="1" x14ac:dyDescent="0.3">
      <c r="A6" s="110" t="s">
        <v>432</v>
      </c>
      <c r="B6" s="114"/>
    </row>
    <row r="7" spans="1:5" x14ac:dyDescent="0.2">
      <c r="A7" s="7" t="s">
        <v>205</v>
      </c>
      <c r="B7" s="148"/>
    </row>
    <row r="8" spans="1:5" ht="15.75" x14ac:dyDescent="0.2">
      <c r="A8" s="172"/>
      <c r="B8" s="173"/>
    </row>
    <row r="9" spans="1:5" ht="31.45" x14ac:dyDescent="0.2">
      <c r="A9" s="174" t="s">
        <v>607</v>
      </c>
      <c r="B9" s="175" t="s">
        <v>608</v>
      </c>
    </row>
    <row r="10" spans="1:5" ht="15.75" x14ac:dyDescent="0.2">
      <c r="A10" s="174" t="s">
        <v>609</v>
      </c>
      <c r="B10" s="175" t="s">
        <v>614</v>
      </c>
    </row>
    <row r="11" spans="1:5" ht="31.45" x14ac:dyDescent="0.2">
      <c r="A11" s="174" t="s">
        <v>593</v>
      </c>
      <c r="B11" s="175" t="s">
        <v>610</v>
      </c>
    </row>
    <row r="12" spans="1:5" ht="31.45" x14ac:dyDescent="0.2">
      <c r="A12" s="174" t="s">
        <v>598</v>
      </c>
      <c r="B12" s="175" t="s">
        <v>611</v>
      </c>
    </row>
    <row r="13" spans="1:5" ht="31.45" x14ac:dyDescent="0.2">
      <c r="A13" s="174" t="s">
        <v>599</v>
      </c>
      <c r="B13" s="175" t="s">
        <v>612</v>
      </c>
    </row>
    <row r="14" spans="1:5" ht="15.75" x14ac:dyDescent="0.2">
      <c r="A14" s="176" t="s">
        <v>603</v>
      </c>
      <c r="B14" s="177" t="s">
        <v>613</v>
      </c>
    </row>
    <row r="15" spans="1:5" x14ac:dyDescent="0.2">
      <c r="A15" s="275" t="s">
        <v>131</v>
      </c>
      <c r="B15" s="125"/>
    </row>
    <row r="16" spans="1:5" x14ac:dyDescent="0.2">
      <c r="A16" s="118" t="s">
        <v>499</v>
      </c>
      <c r="B16" s="125" t="s">
        <v>433</v>
      </c>
    </row>
    <row r="17" spans="1:2" x14ac:dyDescent="0.2">
      <c r="A17" s="118" t="s">
        <v>500</v>
      </c>
      <c r="B17" s="125"/>
    </row>
    <row r="18" spans="1:2" x14ac:dyDescent="0.2">
      <c r="A18" s="118" t="s">
        <v>501</v>
      </c>
      <c r="B18" s="125"/>
    </row>
    <row r="19" spans="1:2" x14ac:dyDescent="0.2">
      <c r="A19" s="118" t="s">
        <v>502</v>
      </c>
      <c r="B19" s="125"/>
    </row>
    <row r="20" spans="1:2" x14ac:dyDescent="0.2">
      <c r="A20" s="118" t="s">
        <v>503</v>
      </c>
      <c r="B20" s="125"/>
    </row>
    <row r="21" spans="1:2" x14ac:dyDescent="0.2">
      <c r="A21" s="118" t="s">
        <v>504</v>
      </c>
      <c r="B21" s="125"/>
    </row>
    <row r="22" spans="1:2" x14ac:dyDescent="0.2">
      <c r="A22" s="276" t="s">
        <v>210</v>
      </c>
      <c r="B22" s="149"/>
    </row>
    <row r="23" spans="1:2" x14ac:dyDescent="0.2">
      <c r="A23" s="118" t="s">
        <v>499</v>
      </c>
      <c r="B23" s="125" t="s">
        <v>433</v>
      </c>
    </row>
    <row r="24" spans="1:2" x14ac:dyDescent="0.2">
      <c r="A24" s="118" t="s">
        <v>500</v>
      </c>
      <c r="B24" s="125"/>
    </row>
    <row r="25" spans="1:2" x14ac:dyDescent="0.2">
      <c r="A25" s="118" t="s">
        <v>501</v>
      </c>
      <c r="B25" s="125"/>
    </row>
    <row r="26" spans="1:2" x14ac:dyDescent="0.2">
      <c r="A26" s="118" t="s">
        <v>502</v>
      </c>
      <c r="B26" s="125"/>
    </row>
    <row r="27" spans="1:2" x14ac:dyDescent="0.2">
      <c r="A27" s="118" t="s">
        <v>503</v>
      </c>
      <c r="B27" s="125"/>
    </row>
    <row r="28" spans="1:2" x14ac:dyDescent="0.2">
      <c r="A28" s="122" t="s">
        <v>504</v>
      </c>
      <c r="B28" s="125"/>
    </row>
    <row r="29" spans="1:2" x14ac:dyDescent="0.2">
      <c r="A29" s="275" t="s">
        <v>211</v>
      </c>
      <c r="B29" s="149"/>
    </row>
    <row r="30" spans="1:2" x14ac:dyDescent="0.2">
      <c r="A30" s="118" t="s">
        <v>499</v>
      </c>
      <c r="B30" s="125" t="s">
        <v>433</v>
      </c>
    </row>
    <row r="31" spans="1:2" s="126" customFormat="1" x14ac:dyDescent="0.2">
      <c r="A31" s="118" t="s">
        <v>500</v>
      </c>
      <c r="B31" s="125"/>
    </row>
    <row r="32" spans="1:2" x14ac:dyDescent="0.2">
      <c r="A32" s="118" t="s">
        <v>501</v>
      </c>
      <c r="B32" s="125"/>
    </row>
    <row r="33" spans="1:2" x14ac:dyDescent="0.2">
      <c r="A33" s="118" t="s">
        <v>502</v>
      </c>
      <c r="B33" s="125"/>
    </row>
    <row r="34" spans="1:2" x14ac:dyDescent="0.2">
      <c r="A34" s="118" t="s">
        <v>503</v>
      </c>
      <c r="B34" s="125"/>
    </row>
    <row r="35" spans="1:2" x14ac:dyDescent="0.2">
      <c r="A35" s="118" t="s">
        <v>504</v>
      </c>
      <c r="B35" s="150"/>
    </row>
    <row r="36" spans="1:2" x14ac:dyDescent="0.2">
      <c r="A36" s="276" t="s">
        <v>212</v>
      </c>
      <c r="B36" s="125"/>
    </row>
    <row r="37" spans="1:2" x14ac:dyDescent="0.2">
      <c r="A37" s="118" t="s">
        <v>499</v>
      </c>
      <c r="B37" s="125" t="s">
        <v>433</v>
      </c>
    </row>
    <row r="38" spans="1:2" x14ac:dyDescent="0.2">
      <c r="A38" s="118" t="s">
        <v>500</v>
      </c>
      <c r="B38" s="125"/>
    </row>
    <row r="39" spans="1:2" x14ac:dyDescent="0.2">
      <c r="A39" s="118" t="s">
        <v>501</v>
      </c>
      <c r="B39" s="125"/>
    </row>
    <row r="40" spans="1:2" x14ac:dyDescent="0.2">
      <c r="A40" s="118" t="s">
        <v>502</v>
      </c>
      <c r="B40" s="125"/>
    </row>
    <row r="41" spans="1:2" x14ac:dyDescent="0.2">
      <c r="A41" s="118" t="s">
        <v>503</v>
      </c>
      <c r="B41" s="125"/>
    </row>
    <row r="42" spans="1:2" x14ac:dyDescent="0.2">
      <c r="A42" s="122" t="s">
        <v>504</v>
      </c>
      <c r="B42" s="125"/>
    </row>
    <row r="43" spans="1:2" x14ac:dyDescent="0.2">
      <c r="A43" s="275" t="s">
        <v>188</v>
      </c>
      <c r="B43" s="149"/>
    </row>
    <row r="44" spans="1:2" x14ac:dyDescent="0.2">
      <c r="A44" s="118" t="s">
        <v>499</v>
      </c>
      <c r="B44" s="125" t="s">
        <v>505</v>
      </c>
    </row>
    <row r="45" spans="1:2" x14ac:dyDescent="0.2">
      <c r="A45" s="118" t="s">
        <v>500</v>
      </c>
      <c r="B45" s="125" t="s">
        <v>615</v>
      </c>
    </row>
    <row r="46" spans="1:2" ht="30.15" x14ac:dyDescent="0.2">
      <c r="A46" s="118" t="s">
        <v>501</v>
      </c>
      <c r="B46" s="125" t="s">
        <v>437</v>
      </c>
    </row>
    <row r="47" spans="1:2" x14ac:dyDescent="0.2">
      <c r="A47" s="118" t="s">
        <v>502</v>
      </c>
      <c r="B47" s="125" t="s">
        <v>482</v>
      </c>
    </row>
    <row r="48" spans="1:2" x14ac:dyDescent="0.2">
      <c r="A48" s="118" t="s">
        <v>503</v>
      </c>
      <c r="B48" s="125"/>
    </row>
    <row r="49" spans="1:2" x14ac:dyDescent="0.2">
      <c r="A49" s="118" t="s">
        <v>504</v>
      </c>
      <c r="B49" s="150" t="s">
        <v>438</v>
      </c>
    </row>
    <row r="50" spans="1:2" x14ac:dyDescent="0.2">
      <c r="A50" s="276" t="s">
        <v>189</v>
      </c>
      <c r="B50" s="125"/>
    </row>
    <row r="51" spans="1:2" x14ac:dyDescent="0.2">
      <c r="A51" s="118" t="s">
        <v>499</v>
      </c>
      <c r="B51" s="125" t="s">
        <v>505</v>
      </c>
    </row>
    <row r="52" spans="1:2" x14ac:dyDescent="0.2">
      <c r="A52" s="118" t="s">
        <v>500</v>
      </c>
      <c r="B52" s="125" t="s">
        <v>615</v>
      </c>
    </row>
    <row r="53" spans="1:2" ht="135.5" x14ac:dyDescent="0.2">
      <c r="A53" s="118" t="s">
        <v>501</v>
      </c>
      <c r="B53" s="125" t="s">
        <v>439</v>
      </c>
    </row>
    <row r="54" spans="1:2" ht="30.15" x14ac:dyDescent="0.2">
      <c r="A54" s="118" t="s">
        <v>502</v>
      </c>
      <c r="B54" s="125" t="s">
        <v>506</v>
      </c>
    </row>
    <row r="55" spans="1:2" ht="30.15" x14ac:dyDescent="0.2">
      <c r="A55" s="118" t="s">
        <v>503</v>
      </c>
      <c r="B55" s="125" t="s">
        <v>440</v>
      </c>
    </row>
    <row r="56" spans="1:2" x14ac:dyDescent="0.2">
      <c r="A56" s="122" t="s">
        <v>504</v>
      </c>
      <c r="B56" s="150" t="s">
        <v>441</v>
      </c>
    </row>
    <row r="57" spans="1:2" x14ac:dyDescent="0.2">
      <c r="A57" s="276" t="s">
        <v>213</v>
      </c>
      <c r="B57" s="125"/>
    </row>
    <row r="58" spans="1:2" x14ac:dyDescent="0.2">
      <c r="A58" s="118" t="s">
        <v>499</v>
      </c>
      <c r="B58" s="125" t="s">
        <v>433</v>
      </c>
    </row>
    <row r="59" spans="1:2" x14ac:dyDescent="0.2">
      <c r="A59" s="118" t="s">
        <v>500</v>
      </c>
      <c r="B59" s="125"/>
    </row>
    <row r="60" spans="1:2" x14ac:dyDescent="0.2">
      <c r="A60" s="118" t="s">
        <v>501</v>
      </c>
      <c r="B60" s="125"/>
    </row>
    <row r="61" spans="1:2" x14ac:dyDescent="0.2">
      <c r="A61" s="118" t="s">
        <v>502</v>
      </c>
      <c r="B61" s="125"/>
    </row>
    <row r="62" spans="1:2" x14ac:dyDescent="0.2">
      <c r="A62" s="118" t="s">
        <v>503</v>
      </c>
      <c r="B62" s="125"/>
    </row>
    <row r="63" spans="1:2" x14ac:dyDescent="0.2">
      <c r="A63" s="122" t="s">
        <v>504</v>
      </c>
      <c r="B63" s="150"/>
    </row>
    <row r="64" spans="1:2" x14ac:dyDescent="0.2">
      <c r="A64" s="275" t="s">
        <v>177</v>
      </c>
      <c r="B64" s="125"/>
    </row>
    <row r="65" spans="1:2" x14ac:dyDescent="0.2">
      <c r="A65" s="118" t="s">
        <v>499</v>
      </c>
      <c r="B65" s="125" t="s">
        <v>433</v>
      </c>
    </row>
    <row r="66" spans="1:2" x14ac:dyDescent="0.2">
      <c r="A66" s="118" t="s">
        <v>500</v>
      </c>
      <c r="B66" s="125"/>
    </row>
    <row r="67" spans="1:2" x14ac:dyDescent="0.2">
      <c r="A67" s="118" t="s">
        <v>501</v>
      </c>
      <c r="B67" s="125"/>
    </row>
    <row r="68" spans="1:2" x14ac:dyDescent="0.2">
      <c r="A68" s="118" t="s">
        <v>502</v>
      </c>
      <c r="B68" s="125"/>
    </row>
    <row r="69" spans="1:2" x14ac:dyDescent="0.2">
      <c r="A69" s="118" t="s">
        <v>503</v>
      </c>
      <c r="B69" s="125"/>
    </row>
    <row r="70" spans="1:2" x14ac:dyDescent="0.2">
      <c r="A70" s="118" t="s">
        <v>434</v>
      </c>
      <c r="B70" s="125"/>
    </row>
    <row r="71" spans="1:2" x14ac:dyDescent="0.2">
      <c r="A71" s="276" t="s">
        <v>554</v>
      </c>
      <c r="B71" s="149"/>
    </row>
    <row r="72" spans="1:2" x14ac:dyDescent="0.2">
      <c r="A72" s="116" t="s">
        <v>499</v>
      </c>
      <c r="B72" s="125" t="s">
        <v>433</v>
      </c>
    </row>
    <row r="73" spans="1:2" x14ac:dyDescent="0.2">
      <c r="A73" s="118" t="s">
        <v>500</v>
      </c>
      <c r="B73" s="125"/>
    </row>
    <row r="74" spans="1:2" x14ac:dyDescent="0.2">
      <c r="A74" s="118" t="s">
        <v>501</v>
      </c>
      <c r="B74" s="125"/>
    </row>
    <row r="75" spans="1:2" x14ac:dyDescent="0.2">
      <c r="A75" s="118" t="s">
        <v>502</v>
      </c>
      <c r="B75" s="125"/>
    </row>
    <row r="76" spans="1:2" x14ac:dyDescent="0.2">
      <c r="A76" s="118" t="s">
        <v>503</v>
      </c>
      <c r="B76" s="125"/>
    </row>
    <row r="77" spans="1:2" x14ac:dyDescent="0.2">
      <c r="A77" s="118" t="s">
        <v>434</v>
      </c>
      <c r="B77" s="125"/>
    </row>
    <row r="78" spans="1:2" x14ac:dyDescent="0.2">
      <c r="A78" s="276" t="s">
        <v>552</v>
      </c>
      <c r="B78" s="149"/>
    </row>
    <row r="79" spans="1:2" x14ac:dyDescent="0.2">
      <c r="A79" s="116" t="s">
        <v>499</v>
      </c>
      <c r="B79" s="125" t="s">
        <v>433</v>
      </c>
    </row>
    <row r="80" spans="1:2" x14ac:dyDescent="0.2">
      <c r="A80" s="118" t="s">
        <v>500</v>
      </c>
      <c r="B80" s="125"/>
    </row>
    <row r="81" spans="1:2" x14ac:dyDescent="0.2">
      <c r="A81" s="118" t="s">
        <v>501</v>
      </c>
      <c r="B81" s="125"/>
    </row>
    <row r="82" spans="1:2" x14ac:dyDescent="0.2">
      <c r="A82" s="118" t="s">
        <v>502</v>
      </c>
      <c r="B82" s="125"/>
    </row>
    <row r="83" spans="1:2" x14ac:dyDescent="0.2">
      <c r="A83" s="118" t="s">
        <v>503</v>
      </c>
      <c r="B83" s="125"/>
    </row>
    <row r="84" spans="1:2" x14ac:dyDescent="0.2">
      <c r="A84" s="118" t="s">
        <v>434</v>
      </c>
      <c r="B84" s="125"/>
    </row>
    <row r="85" spans="1:2" x14ac:dyDescent="0.2">
      <c r="A85" s="276" t="s">
        <v>190</v>
      </c>
      <c r="B85" s="149"/>
    </row>
    <row r="86" spans="1:2" x14ac:dyDescent="0.2">
      <c r="A86" s="116" t="s">
        <v>499</v>
      </c>
      <c r="B86" s="125" t="s">
        <v>433</v>
      </c>
    </row>
    <row r="87" spans="1:2" x14ac:dyDescent="0.2">
      <c r="A87" s="118" t="s">
        <v>500</v>
      </c>
      <c r="B87" s="125"/>
    </row>
    <row r="88" spans="1:2" x14ac:dyDescent="0.2">
      <c r="A88" s="118" t="s">
        <v>501</v>
      </c>
      <c r="B88" s="125"/>
    </row>
    <row r="89" spans="1:2" x14ac:dyDescent="0.2">
      <c r="A89" s="118" t="s">
        <v>502</v>
      </c>
      <c r="B89" s="125"/>
    </row>
    <row r="90" spans="1:2" x14ac:dyDescent="0.2">
      <c r="A90" s="118" t="s">
        <v>503</v>
      </c>
      <c r="B90" s="125"/>
    </row>
    <row r="91" spans="1:2" x14ac:dyDescent="0.2">
      <c r="A91" s="118" t="s">
        <v>434</v>
      </c>
      <c r="B91" s="125"/>
    </row>
    <row r="92" spans="1:2" x14ac:dyDescent="0.2">
      <c r="A92" s="276" t="s">
        <v>215</v>
      </c>
      <c r="B92" s="149"/>
    </row>
    <row r="93" spans="1:2" x14ac:dyDescent="0.2">
      <c r="A93" s="118" t="s">
        <v>499</v>
      </c>
      <c r="B93" s="125" t="s">
        <v>505</v>
      </c>
    </row>
    <row r="94" spans="1:2" x14ac:dyDescent="0.2">
      <c r="A94" s="118" t="s">
        <v>500</v>
      </c>
      <c r="B94" s="125" t="s">
        <v>615</v>
      </c>
    </row>
    <row r="95" spans="1:2" ht="75.3" x14ac:dyDescent="0.2">
      <c r="A95" s="118" t="s">
        <v>501</v>
      </c>
      <c r="B95" s="161" t="s">
        <v>444</v>
      </c>
    </row>
    <row r="96" spans="1:2" x14ac:dyDescent="0.2">
      <c r="A96" s="118" t="s">
        <v>502</v>
      </c>
      <c r="B96" s="125" t="s">
        <v>450</v>
      </c>
    </row>
    <row r="97" spans="1:2" x14ac:dyDescent="0.2">
      <c r="A97" s="118" t="s">
        <v>503</v>
      </c>
      <c r="B97" s="125" t="s">
        <v>445</v>
      </c>
    </row>
    <row r="98" spans="1:2" x14ac:dyDescent="0.2">
      <c r="A98" s="122" t="s">
        <v>434</v>
      </c>
      <c r="B98" s="150" t="s">
        <v>446</v>
      </c>
    </row>
    <row r="99" spans="1:2" x14ac:dyDescent="0.2">
      <c r="A99" s="275" t="s">
        <v>143</v>
      </c>
      <c r="B99" s="125"/>
    </row>
    <row r="100" spans="1:2" x14ac:dyDescent="0.2">
      <c r="A100" s="118" t="s">
        <v>499</v>
      </c>
      <c r="B100" s="125" t="s">
        <v>433</v>
      </c>
    </row>
    <row r="101" spans="1:2" x14ac:dyDescent="0.2">
      <c r="A101" s="118" t="s">
        <v>500</v>
      </c>
      <c r="B101" s="125"/>
    </row>
    <row r="102" spans="1:2" x14ac:dyDescent="0.2">
      <c r="A102" s="118" t="s">
        <v>501</v>
      </c>
      <c r="B102" s="125"/>
    </row>
    <row r="103" spans="1:2" x14ac:dyDescent="0.2">
      <c r="A103" s="118" t="s">
        <v>502</v>
      </c>
      <c r="B103" s="125"/>
    </row>
    <row r="104" spans="1:2" x14ac:dyDescent="0.2">
      <c r="A104" s="118" t="s">
        <v>503</v>
      </c>
      <c r="B104" s="125"/>
    </row>
    <row r="105" spans="1:2" x14ac:dyDescent="0.2">
      <c r="A105" s="122" t="s">
        <v>434</v>
      </c>
      <c r="B105" s="150"/>
    </row>
    <row r="106" spans="1:2" x14ac:dyDescent="0.2">
      <c r="A106" s="268" t="s">
        <v>316</v>
      </c>
      <c r="B106" s="125"/>
    </row>
    <row r="107" spans="1:2" x14ac:dyDescent="0.2">
      <c r="A107" s="118" t="s">
        <v>499</v>
      </c>
      <c r="B107" s="125" t="s">
        <v>433</v>
      </c>
    </row>
    <row r="108" spans="1:2" x14ac:dyDescent="0.2">
      <c r="A108" s="118" t="s">
        <v>500</v>
      </c>
      <c r="B108" s="125"/>
    </row>
    <row r="109" spans="1:2" x14ac:dyDescent="0.2">
      <c r="A109" s="118" t="s">
        <v>501</v>
      </c>
      <c r="B109" s="125"/>
    </row>
    <row r="110" spans="1:2" x14ac:dyDescent="0.2">
      <c r="A110" s="118" t="s">
        <v>502</v>
      </c>
      <c r="B110" s="125"/>
    </row>
    <row r="111" spans="1:2" x14ac:dyDescent="0.2">
      <c r="A111" s="118" t="s">
        <v>503</v>
      </c>
      <c r="B111" s="125"/>
    </row>
    <row r="112" spans="1:2" ht="15.75" thickBot="1" x14ac:dyDescent="0.25">
      <c r="A112" s="136" t="s">
        <v>434</v>
      </c>
      <c r="B112" s="151"/>
    </row>
    <row r="113" spans="1:2" ht="15.75" thickBot="1" x14ac:dyDescent="0.25">
      <c r="A113" s="138"/>
      <c r="B113" s="125"/>
    </row>
    <row r="114" spans="1:2" x14ac:dyDescent="0.2">
      <c r="A114" s="140" t="s">
        <v>638</v>
      </c>
      <c r="B114" s="148"/>
    </row>
    <row r="115" spans="1:2" x14ac:dyDescent="0.2">
      <c r="A115" s="276" t="s">
        <v>190</v>
      </c>
      <c r="B115" s="149"/>
    </row>
    <row r="116" spans="1:2" x14ac:dyDescent="0.2">
      <c r="A116" s="118" t="s">
        <v>499</v>
      </c>
      <c r="B116" s="125" t="s">
        <v>433</v>
      </c>
    </row>
    <row r="117" spans="1:2" x14ac:dyDescent="0.2">
      <c r="A117" s="118" t="s">
        <v>500</v>
      </c>
      <c r="B117" s="125"/>
    </row>
    <row r="118" spans="1:2" x14ac:dyDescent="0.2">
      <c r="A118" s="118" t="s">
        <v>501</v>
      </c>
      <c r="B118" s="125"/>
    </row>
    <row r="119" spans="1:2" x14ac:dyDescent="0.2">
      <c r="A119" s="118" t="s">
        <v>502</v>
      </c>
      <c r="B119" s="125"/>
    </row>
    <row r="120" spans="1:2" x14ac:dyDescent="0.2">
      <c r="A120" s="118" t="s">
        <v>503</v>
      </c>
      <c r="B120" s="125"/>
    </row>
    <row r="121" spans="1:2" x14ac:dyDescent="0.2">
      <c r="A121" s="118" t="s">
        <v>504</v>
      </c>
      <c r="B121" s="143"/>
    </row>
    <row r="122" spans="1:2" x14ac:dyDescent="0.2">
      <c r="A122" s="121" t="s">
        <v>191</v>
      </c>
      <c r="B122" s="152"/>
    </row>
    <row r="123" spans="1:2" x14ac:dyDescent="0.2">
      <c r="A123" s="118" t="s">
        <v>499</v>
      </c>
      <c r="B123" s="153" t="s">
        <v>569</v>
      </c>
    </row>
    <row r="124" spans="1:2" x14ac:dyDescent="0.2">
      <c r="A124" s="118" t="s">
        <v>500</v>
      </c>
      <c r="B124" s="125" t="s">
        <v>615</v>
      </c>
    </row>
    <row r="125" spans="1:2" x14ac:dyDescent="0.2">
      <c r="A125" s="118" t="s">
        <v>501</v>
      </c>
      <c r="B125" s="143" t="s">
        <v>507</v>
      </c>
    </row>
    <row r="126" spans="1:2" x14ac:dyDescent="0.2">
      <c r="A126" s="118" t="s">
        <v>502</v>
      </c>
      <c r="B126" s="143"/>
    </row>
    <row r="127" spans="1:2" x14ac:dyDescent="0.2">
      <c r="A127" s="118" t="s">
        <v>503</v>
      </c>
      <c r="B127" s="143"/>
    </row>
    <row r="128" spans="1:2" x14ac:dyDescent="0.2">
      <c r="A128" s="118" t="s">
        <v>504</v>
      </c>
      <c r="B128" s="143"/>
    </row>
    <row r="129" spans="1:2" x14ac:dyDescent="0.2">
      <c r="A129" s="276" t="s">
        <v>216</v>
      </c>
      <c r="B129" s="154"/>
    </row>
    <row r="130" spans="1:2" x14ac:dyDescent="0.2">
      <c r="A130" s="118" t="s">
        <v>499</v>
      </c>
      <c r="B130" s="153" t="s">
        <v>569</v>
      </c>
    </row>
    <row r="131" spans="1:2" x14ac:dyDescent="0.2">
      <c r="A131" s="118" t="s">
        <v>500</v>
      </c>
      <c r="B131" s="125" t="s">
        <v>615</v>
      </c>
    </row>
    <row r="132" spans="1:2" x14ac:dyDescent="0.2">
      <c r="A132" s="118" t="s">
        <v>501</v>
      </c>
      <c r="B132" s="182" t="s">
        <v>571</v>
      </c>
    </row>
    <row r="133" spans="1:2" x14ac:dyDescent="0.2">
      <c r="A133" s="118" t="s">
        <v>502</v>
      </c>
      <c r="B133" s="143"/>
    </row>
    <row r="134" spans="1:2" x14ac:dyDescent="0.2">
      <c r="A134" s="118" t="s">
        <v>503</v>
      </c>
      <c r="B134" s="143"/>
    </row>
    <row r="135" spans="1:2" x14ac:dyDescent="0.2">
      <c r="A135" s="122" t="s">
        <v>504</v>
      </c>
      <c r="B135" s="155"/>
    </row>
    <row r="136" spans="1:2" x14ac:dyDescent="0.2">
      <c r="A136" s="275" t="s">
        <v>150</v>
      </c>
      <c r="B136" s="143"/>
    </row>
    <row r="137" spans="1:2" x14ac:dyDescent="0.2">
      <c r="A137" s="118" t="s">
        <v>499</v>
      </c>
      <c r="B137" s="153" t="s">
        <v>627</v>
      </c>
    </row>
    <row r="138" spans="1:2" x14ac:dyDescent="0.2">
      <c r="A138" s="118" t="s">
        <v>500</v>
      </c>
      <c r="B138" s="143"/>
    </row>
    <row r="139" spans="1:2" x14ac:dyDescent="0.2">
      <c r="A139" s="118" t="s">
        <v>501</v>
      </c>
      <c r="B139" s="143"/>
    </row>
    <row r="140" spans="1:2" x14ac:dyDescent="0.2">
      <c r="A140" s="118" t="s">
        <v>502</v>
      </c>
      <c r="B140" s="143"/>
    </row>
    <row r="141" spans="1:2" x14ac:dyDescent="0.2">
      <c r="A141" s="118" t="s">
        <v>503</v>
      </c>
      <c r="B141" s="143"/>
    </row>
    <row r="142" spans="1:2" x14ac:dyDescent="0.2">
      <c r="A142" s="122" t="s">
        <v>504</v>
      </c>
      <c r="B142" s="143"/>
    </row>
    <row r="143" spans="1:2" x14ac:dyDescent="0.2">
      <c r="A143" s="275" t="s">
        <v>182</v>
      </c>
      <c r="B143" s="152"/>
    </row>
    <row r="144" spans="1:2" x14ac:dyDescent="0.2">
      <c r="A144" s="118" t="s">
        <v>499</v>
      </c>
      <c r="B144" s="143" t="s">
        <v>433</v>
      </c>
    </row>
    <row r="145" spans="1:2" x14ac:dyDescent="0.2">
      <c r="A145" s="118" t="s">
        <v>500</v>
      </c>
      <c r="B145" s="143"/>
    </row>
    <row r="146" spans="1:2" x14ac:dyDescent="0.2">
      <c r="A146" s="118" t="s">
        <v>501</v>
      </c>
      <c r="B146" s="125"/>
    </row>
    <row r="147" spans="1:2" x14ac:dyDescent="0.2">
      <c r="A147" s="118" t="s">
        <v>502</v>
      </c>
      <c r="B147" s="125"/>
    </row>
    <row r="148" spans="1:2" x14ac:dyDescent="0.2">
      <c r="A148" s="118" t="s">
        <v>503</v>
      </c>
      <c r="B148" s="125"/>
    </row>
    <row r="149" spans="1:2" x14ac:dyDescent="0.2">
      <c r="A149" s="122" t="s">
        <v>504</v>
      </c>
      <c r="B149" s="125"/>
    </row>
    <row r="150" spans="1:2" x14ac:dyDescent="0.2">
      <c r="A150" s="275" t="s">
        <v>144</v>
      </c>
      <c r="B150" s="149"/>
    </row>
    <row r="151" spans="1:2" x14ac:dyDescent="0.2">
      <c r="A151" s="118" t="s">
        <v>499</v>
      </c>
      <c r="B151" s="125" t="s">
        <v>433</v>
      </c>
    </row>
    <row r="152" spans="1:2" x14ac:dyDescent="0.2">
      <c r="A152" s="118" t="s">
        <v>500</v>
      </c>
      <c r="B152" s="125"/>
    </row>
    <row r="153" spans="1:2" x14ac:dyDescent="0.2">
      <c r="A153" s="118" t="s">
        <v>501</v>
      </c>
      <c r="B153" s="125"/>
    </row>
    <row r="154" spans="1:2" x14ac:dyDescent="0.2">
      <c r="A154" s="118" t="s">
        <v>502</v>
      </c>
      <c r="B154" s="125"/>
    </row>
    <row r="155" spans="1:2" x14ac:dyDescent="0.2">
      <c r="A155" s="118" t="s">
        <v>503</v>
      </c>
      <c r="B155" s="125"/>
    </row>
    <row r="156" spans="1:2" x14ac:dyDescent="0.2">
      <c r="A156" s="122" t="s">
        <v>504</v>
      </c>
      <c r="B156" s="125"/>
    </row>
    <row r="157" spans="1:2" x14ac:dyDescent="0.2">
      <c r="A157" s="276" t="s">
        <v>186</v>
      </c>
      <c r="B157" s="241"/>
    </row>
    <row r="158" spans="1:2" x14ac:dyDescent="0.2">
      <c r="A158" s="118" t="s">
        <v>499</v>
      </c>
      <c r="B158" s="181" t="s">
        <v>479</v>
      </c>
    </row>
    <row r="159" spans="1:2" x14ac:dyDescent="0.2">
      <c r="A159" s="118" t="s">
        <v>500</v>
      </c>
      <c r="B159" s="181" t="s">
        <v>617</v>
      </c>
    </row>
    <row r="160" spans="1:2" x14ac:dyDescent="0.2">
      <c r="A160" s="118" t="s">
        <v>501</v>
      </c>
      <c r="B160" s="181" t="s">
        <v>574</v>
      </c>
    </row>
    <row r="161" spans="1:2" x14ac:dyDescent="0.2">
      <c r="A161" s="118" t="s">
        <v>502</v>
      </c>
      <c r="B161" s="181"/>
    </row>
    <row r="162" spans="1:2" x14ac:dyDescent="0.2">
      <c r="A162" s="118" t="s">
        <v>503</v>
      </c>
      <c r="B162" s="181"/>
    </row>
    <row r="163" spans="1:2" x14ac:dyDescent="0.2">
      <c r="A163" s="118" t="s">
        <v>434</v>
      </c>
      <c r="B163" s="181"/>
    </row>
    <row r="164" spans="1:2" x14ac:dyDescent="0.2">
      <c r="A164" s="276" t="s">
        <v>178</v>
      </c>
      <c r="B164" s="149"/>
    </row>
    <row r="165" spans="1:2" x14ac:dyDescent="0.2">
      <c r="A165" s="118" t="s">
        <v>499</v>
      </c>
      <c r="B165" s="125" t="s">
        <v>433</v>
      </c>
    </row>
    <row r="166" spans="1:2" x14ac:dyDescent="0.2">
      <c r="A166" s="118" t="s">
        <v>500</v>
      </c>
      <c r="B166" s="125"/>
    </row>
    <row r="167" spans="1:2" x14ac:dyDescent="0.2">
      <c r="A167" s="118" t="s">
        <v>501</v>
      </c>
      <c r="B167" s="125"/>
    </row>
    <row r="168" spans="1:2" x14ac:dyDescent="0.2">
      <c r="A168" s="118" t="s">
        <v>502</v>
      </c>
      <c r="B168" s="125"/>
    </row>
    <row r="169" spans="1:2" x14ac:dyDescent="0.2">
      <c r="A169" s="118" t="s">
        <v>503</v>
      </c>
      <c r="B169" s="125"/>
    </row>
    <row r="170" spans="1:2" x14ac:dyDescent="0.2">
      <c r="A170" s="118" t="s">
        <v>434</v>
      </c>
      <c r="B170" s="125"/>
    </row>
    <row r="171" spans="1:2" x14ac:dyDescent="0.2">
      <c r="A171" s="278" t="s">
        <v>145</v>
      </c>
      <c r="B171" s="149"/>
    </row>
    <row r="172" spans="1:2" x14ac:dyDescent="0.2">
      <c r="A172" s="118" t="s">
        <v>499</v>
      </c>
      <c r="B172" s="156" t="s">
        <v>433</v>
      </c>
    </row>
    <row r="173" spans="1:2" x14ac:dyDescent="0.2">
      <c r="A173" s="118" t="s">
        <v>500</v>
      </c>
      <c r="B173" s="125"/>
    </row>
    <row r="174" spans="1:2" x14ac:dyDescent="0.2">
      <c r="A174" s="118" t="s">
        <v>501</v>
      </c>
      <c r="B174" s="125"/>
    </row>
    <row r="175" spans="1:2" x14ac:dyDescent="0.2">
      <c r="A175" s="118" t="s">
        <v>502</v>
      </c>
      <c r="B175" s="125"/>
    </row>
    <row r="176" spans="1:2" x14ac:dyDescent="0.2">
      <c r="A176" s="118" t="s">
        <v>503</v>
      </c>
      <c r="B176" s="125"/>
    </row>
    <row r="177" spans="1:2" x14ac:dyDescent="0.2">
      <c r="A177" s="122" t="s">
        <v>434</v>
      </c>
      <c r="B177" s="150"/>
    </row>
    <row r="178" spans="1:2" x14ac:dyDescent="0.2">
      <c r="A178" s="275" t="s">
        <v>177</v>
      </c>
      <c r="B178" s="149"/>
    </row>
    <row r="179" spans="1:2" x14ac:dyDescent="0.2">
      <c r="A179" s="118" t="s">
        <v>435</v>
      </c>
      <c r="B179" s="156" t="s">
        <v>433</v>
      </c>
    </row>
    <row r="180" spans="1:2" x14ac:dyDescent="0.2">
      <c r="A180" s="118" t="s">
        <v>500</v>
      </c>
      <c r="B180" s="125"/>
    </row>
    <row r="181" spans="1:2" x14ac:dyDescent="0.2">
      <c r="A181" s="118" t="s">
        <v>501</v>
      </c>
      <c r="B181" s="125"/>
    </row>
    <row r="182" spans="1:2" x14ac:dyDescent="0.2">
      <c r="A182" s="118" t="s">
        <v>502</v>
      </c>
      <c r="B182" s="125"/>
    </row>
    <row r="183" spans="1:2" x14ac:dyDescent="0.2">
      <c r="A183" s="118" t="s">
        <v>503</v>
      </c>
      <c r="B183" s="125"/>
    </row>
    <row r="184" spans="1:2" x14ac:dyDescent="0.2">
      <c r="A184" s="122" t="s">
        <v>434</v>
      </c>
      <c r="B184" s="125"/>
    </row>
    <row r="185" spans="1:2" x14ac:dyDescent="0.2">
      <c r="A185" s="275" t="s">
        <v>125</v>
      </c>
      <c r="B185" s="149"/>
    </row>
    <row r="186" spans="1:2" x14ac:dyDescent="0.2">
      <c r="A186" s="118" t="s">
        <v>435</v>
      </c>
      <c r="B186" s="125" t="s">
        <v>433</v>
      </c>
    </row>
    <row r="187" spans="1:2" x14ac:dyDescent="0.2">
      <c r="A187" s="118" t="s">
        <v>500</v>
      </c>
      <c r="B187" s="125"/>
    </row>
    <row r="188" spans="1:2" x14ac:dyDescent="0.2">
      <c r="A188" s="118" t="s">
        <v>501</v>
      </c>
      <c r="B188" s="125"/>
    </row>
    <row r="189" spans="1:2" x14ac:dyDescent="0.2">
      <c r="A189" s="118" t="s">
        <v>502</v>
      </c>
      <c r="B189" s="125"/>
    </row>
    <row r="190" spans="1:2" x14ac:dyDescent="0.2">
      <c r="A190" s="118" t="s">
        <v>503</v>
      </c>
      <c r="B190" s="125"/>
    </row>
    <row r="191" spans="1:2" x14ac:dyDescent="0.2">
      <c r="A191" s="122" t="s">
        <v>434</v>
      </c>
      <c r="B191" s="125"/>
    </row>
    <row r="192" spans="1:2" x14ac:dyDescent="0.2">
      <c r="A192" s="275" t="s">
        <v>179</v>
      </c>
      <c r="B192" s="149"/>
    </row>
    <row r="193" spans="1:2" x14ac:dyDescent="0.2">
      <c r="A193" s="118" t="s">
        <v>435</v>
      </c>
      <c r="B193" s="125" t="s">
        <v>433</v>
      </c>
    </row>
    <row r="194" spans="1:2" x14ac:dyDescent="0.2">
      <c r="A194" s="118" t="s">
        <v>500</v>
      </c>
      <c r="B194" s="125"/>
    </row>
    <row r="195" spans="1:2" x14ac:dyDescent="0.2">
      <c r="A195" s="118" t="s">
        <v>501</v>
      </c>
      <c r="B195" s="125"/>
    </row>
    <row r="196" spans="1:2" x14ac:dyDescent="0.2">
      <c r="A196" s="118" t="s">
        <v>502</v>
      </c>
      <c r="B196" s="125"/>
    </row>
    <row r="197" spans="1:2" x14ac:dyDescent="0.2">
      <c r="A197" s="118" t="s">
        <v>503</v>
      </c>
      <c r="B197" s="125"/>
    </row>
    <row r="198" spans="1:2" x14ac:dyDescent="0.2">
      <c r="A198" s="122" t="s">
        <v>434</v>
      </c>
      <c r="B198" s="125"/>
    </row>
    <row r="199" spans="1:2" x14ac:dyDescent="0.2">
      <c r="A199" s="275" t="s">
        <v>147</v>
      </c>
      <c r="B199" s="149"/>
    </row>
    <row r="200" spans="1:2" x14ac:dyDescent="0.2">
      <c r="A200" s="118" t="s">
        <v>435</v>
      </c>
      <c r="B200" s="125" t="s">
        <v>433</v>
      </c>
    </row>
    <row r="201" spans="1:2" x14ac:dyDescent="0.2">
      <c r="A201" s="118" t="s">
        <v>500</v>
      </c>
      <c r="B201" s="125"/>
    </row>
    <row r="202" spans="1:2" x14ac:dyDescent="0.2">
      <c r="A202" s="118" t="s">
        <v>501</v>
      </c>
      <c r="B202" s="125"/>
    </row>
    <row r="203" spans="1:2" x14ac:dyDescent="0.2">
      <c r="A203" s="118" t="s">
        <v>502</v>
      </c>
      <c r="B203" s="125"/>
    </row>
    <row r="204" spans="1:2" x14ac:dyDescent="0.2">
      <c r="A204" s="118" t="s">
        <v>503</v>
      </c>
      <c r="B204" s="125"/>
    </row>
    <row r="205" spans="1:2" x14ac:dyDescent="0.2">
      <c r="A205" s="122" t="s">
        <v>434</v>
      </c>
      <c r="B205" s="150"/>
    </row>
    <row r="206" spans="1:2" x14ac:dyDescent="0.2">
      <c r="A206" s="275" t="s">
        <v>148</v>
      </c>
      <c r="B206" s="149"/>
    </row>
    <row r="207" spans="1:2" x14ac:dyDescent="0.2">
      <c r="A207" s="118" t="s">
        <v>435</v>
      </c>
      <c r="B207" s="125" t="s">
        <v>433</v>
      </c>
    </row>
    <row r="208" spans="1:2" x14ac:dyDescent="0.2">
      <c r="A208" s="118" t="s">
        <v>500</v>
      </c>
      <c r="B208" s="125"/>
    </row>
    <row r="209" spans="1:2" x14ac:dyDescent="0.2">
      <c r="A209" s="118" t="s">
        <v>501</v>
      </c>
      <c r="B209" s="125"/>
    </row>
    <row r="210" spans="1:2" x14ac:dyDescent="0.2">
      <c r="A210" s="118" t="s">
        <v>502</v>
      </c>
      <c r="B210" s="125"/>
    </row>
    <row r="211" spans="1:2" x14ac:dyDescent="0.2">
      <c r="A211" s="118" t="s">
        <v>503</v>
      </c>
      <c r="B211" s="125"/>
    </row>
    <row r="212" spans="1:2" x14ac:dyDescent="0.2">
      <c r="A212" s="122" t="s">
        <v>434</v>
      </c>
      <c r="B212" s="150"/>
    </row>
    <row r="213" spans="1:2" x14ac:dyDescent="0.2">
      <c r="A213" s="275" t="s">
        <v>149</v>
      </c>
      <c r="B213" s="37"/>
    </row>
    <row r="214" spans="1:2" x14ac:dyDescent="0.2">
      <c r="A214" s="118" t="s">
        <v>499</v>
      </c>
      <c r="B214" s="38" t="s">
        <v>196</v>
      </c>
    </row>
    <row r="215" spans="1:2" x14ac:dyDescent="0.2">
      <c r="A215" s="118" t="s">
        <v>500</v>
      </c>
      <c r="B215" s="38"/>
    </row>
    <row r="216" spans="1:2" x14ac:dyDescent="0.2">
      <c r="A216" s="118" t="s">
        <v>501</v>
      </c>
      <c r="B216" s="38" t="s">
        <v>263</v>
      </c>
    </row>
    <row r="217" spans="1:2" x14ac:dyDescent="0.2">
      <c r="A217" s="118" t="s">
        <v>502</v>
      </c>
      <c r="B217" s="38"/>
    </row>
    <row r="218" spans="1:2" x14ac:dyDescent="0.2">
      <c r="A218" s="118" t="s">
        <v>503</v>
      </c>
      <c r="B218" s="38"/>
    </row>
    <row r="219" spans="1:2" ht="15.75" thickBot="1" x14ac:dyDescent="0.25">
      <c r="A219" s="136" t="s">
        <v>504</v>
      </c>
      <c r="B219" s="39" t="s">
        <v>232</v>
      </c>
    </row>
  </sheetData>
  <hyperlinks>
    <hyperlink ref="A2" location="'Scenario impacts'!A1" display="Return to overview"/>
  </hyperlinks>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219"/>
  <sheetViews>
    <sheetView zoomScale="70" zoomScaleNormal="70" workbookViewId="0"/>
  </sheetViews>
  <sheetFormatPr defaultColWidth="11.375" defaultRowHeight="15.05" x14ac:dyDescent="0.25"/>
  <cols>
    <col min="1" max="1" width="51.875" style="111" customWidth="1"/>
    <col min="2" max="2" width="97.375" style="110" customWidth="1"/>
    <col min="3" max="16384" width="11.375" style="111"/>
  </cols>
  <sheetData>
    <row r="1" spans="1:11" ht="25.55" x14ac:dyDescent="0.4">
      <c r="A1" s="109" t="s">
        <v>508</v>
      </c>
      <c r="D1" s="146"/>
      <c r="F1" s="146"/>
    </row>
    <row r="2" spans="1:11" s="110" customFormat="1" x14ac:dyDescent="0.25">
      <c r="A2" s="113" t="s">
        <v>130</v>
      </c>
    </row>
    <row r="3" spans="1:11" s="110" customFormat="1" ht="17.7" x14ac:dyDescent="0.3">
      <c r="A3" s="115" t="s">
        <v>428</v>
      </c>
      <c r="K3" s="236"/>
    </row>
    <row r="4" spans="1:11" s="110" customFormat="1" ht="150.55000000000001" x14ac:dyDescent="0.25">
      <c r="A4" s="110" t="s">
        <v>497</v>
      </c>
      <c r="B4" s="147" t="s">
        <v>430</v>
      </c>
      <c r="K4" s="236"/>
    </row>
    <row r="5" spans="1:11" s="110" customFormat="1" x14ac:dyDescent="0.25">
      <c r="A5" s="110" t="s">
        <v>431</v>
      </c>
      <c r="K5" s="236"/>
    </row>
    <row r="6" spans="1:11" s="110" customFormat="1" ht="15.75" thickBot="1" x14ac:dyDescent="0.3">
      <c r="A6" s="110" t="s">
        <v>432</v>
      </c>
      <c r="K6" s="236"/>
    </row>
    <row r="7" spans="1:11" x14ac:dyDescent="0.2">
      <c r="A7" s="7" t="s">
        <v>205</v>
      </c>
      <c r="B7" s="117"/>
    </row>
    <row r="8" spans="1:11" ht="15.75" x14ac:dyDescent="0.2">
      <c r="A8" s="172"/>
      <c r="B8" s="173"/>
    </row>
    <row r="9" spans="1:11" ht="31.45" x14ac:dyDescent="0.2">
      <c r="A9" s="174" t="s">
        <v>607</v>
      </c>
      <c r="B9" s="175" t="s">
        <v>608</v>
      </c>
    </row>
    <row r="10" spans="1:11" ht="15.75" x14ac:dyDescent="0.2">
      <c r="A10" s="174" t="s">
        <v>609</v>
      </c>
      <c r="B10" s="175" t="s">
        <v>614</v>
      </c>
    </row>
    <row r="11" spans="1:11" ht="31.45" x14ac:dyDescent="0.2">
      <c r="A11" s="174" t="s">
        <v>593</v>
      </c>
      <c r="B11" s="175" t="s">
        <v>610</v>
      </c>
    </row>
    <row r="12" spans="1:11" ht="31.45" x14ac:dyDescent="0.2">
      <c r="A12" s="174" t="s">
        <v>598</v>
      </c>
      <c r="B12" s="175" t="s">
        <v>611</v>
      </c>
    </row>
    <row r="13" spans="1:11" ht="31.45" x14ac:dyDescent="0.2">
      <c r="A13" s="174" t="s">
        <v>599</v>
      </c>
      <c r="B13" s="175" t="s">
        <v>612</v>
      </c>
    </row>
    <row r="14" spans="1:11" ht="15.75" x14ac:dyDescent="0.2">
      <c r="A14" s="176" t="s">
        <v>603</v>
      </c>
      <c r="B14" s="177" t="s">
        <v>613</v>
      </c>
    </row>
    <row r="15" spans="1:11" x14ac:dyDescent="0.2">
      <c r="A15" s="275" t="s">
        <v>131</v>
      </c>
      <c r="B15" s="120"/>
    </row>
    <row r="16" spans="1:11" x14ac:dyDescent="0.2">
      <c r="A16" s="118" t="s">
        <v>499</v>
      </c>
      <c r="B16" s="120" t="s">
        <v>433</v>
      </c>
    </row>
    <row r="17" spans="1:2" x14ac:dyDescent="0.2">
      <c r="A17" s="118" t="s">
        <v>500</v>
      </c>
      <c r="B17" s="120"/>
    </row>
    <row r="18" spans="1:2" x14ac:dyDescent="0.2">
      <c r="A18" s="118" t="s">
        <v>501</v>
      </c>
      <c r="B18" s="120"/>
    </row>
    <row r="19" spans="1:2" x14ac:dyDescent="0.2">
      <c r="A19" s="118" t="s">
        <v>502</v>
      </c>
      <c r="B19" s="120"/>
    </row>
    <row r="20" spans="1:2" x14ac:dyDescent="0.2">
      <c r="A20" s="118" t="s">
        <v>503</v>
      </c>
      <c r="B20" s="120"/>
    </row>
    <row r="21" spans="1:2" x14ac:dyDescent="0.2">
      <c r="A21" s="118" t="s">
        <v>504</v>
      </c>
      <c r="B21" s="120"/>
    </row>
    <row r="22" spans="1:2" x14ac:dyDescent="0.2">
      <c r="A22" s="276" t="s">
        <v>210</v>
      </c>
      <c r="B22" s="119"/>
    </row>
    <row r="23" spans="1:2" x14ac:dyDescent="0.2">
      <c r="A23" s="118" t="s">
        <v>499</v>
      </c>
      <c r="B23" s="120" t="s">
        <v>433</v>
      </c>
    </row>
    <row r="24" spans="1:2" x14ac:dyDescent="0.2">
      <c r="A24" s="118" t="s">
        <v>500</v>
      </c>
      <c r="B24" s="120"/>
    </row>
    <row r="25" spans="1:2" x14ac:dyDescent="0.2">
      <c r="A25" s="118" t="s">
        <v>501</v>
      </c>
      <c r="B25" s="120"/>
    </row>
    <row r="26" spans="1:2" x14ac:dyDescent="0.2">
      <c r="A26" s="118" t="s">
        <v>502</v>
      </c>
      <c r="B26" s="120"/>
    </row>
    <row r="27" spans="1:2" x14ac:dyDescent="0.2">
      <c r="A27" s="118" t="s">
        <v>503</v>
      </c>
      <c r="B27" s="120"/>
    </row>
    <row r="28" spans="1:2" x14ac:dyDescent="0.2">
      <c r="A28" s="122" t="s">
        <v>504</v>
      </c>
      <c r="B28" s="120"/>
    </row>
    <row r="29" spans="1:2" x14ac:dyDescent="0.2">
      <c r="A29" s="275" t="s">
        <v>211</v>
      </c>
      <c r="B29" s="119"/>
    </row>
    <row r="30" spans="1:2" x14ac:dyDescent="0.2">
      <c r="A30" s="118" t="s">
        <v>499</v>
      </c>
      <c r="B30" s="120" t="s">
        <v>433</v>
      </c>
    </row>
    <row r="31" spans="1:2" x14ac:dyDescent="0.2">
      <c r="A31" s="118" t="s">
        <v>500</v>
      </c>
      <c r="B31" s="120"/>
    </row>
    <row r="32" spans="1:2" x14ac:dyDescent="0.2">
      <c r="A32" s="118" t="s">
        <v>501</v>
      </c>
      <c r="B32" s="120"/>
    </row>
    <row r="33" spans="1:2" x14ac:dyDescent="0.2">
      <c r="A33" s="118" t="s">
        <v>502</v>
      </c>
      <c r="B33" s="120"/>
    </row>
    <row r="34" spans="1:2" x14ac:dyDescent="0.2">
      <c r="A34" s="118" t="s">
        <v>503</v>
      </c>
      <c r="B34" s="120"/>
    </row>
    <row r="35" spans="1:2" x14ac:dyDescent="0.2">
      <c r="A35" s="118" t="s">
        <v>504</v>
      </c>
      <c r="B35" s="123"/>
    </row>
    <row r="36" spans="1:2" x14ac:dyDescent="0.2">
      <c r="A36" s="276" t="s">
        <v>212</v>
      </c>
      <c r="B36" s="120"/>
    </row>
    <row r="37" spans="1:2" x14ac:dyDescent="0.2">
      <c r="A37" s="118" t="s">
        <v>499</v>
      </c>
      <c r="B37" s="120" t="s">
        <v>433</v>
      </c>
    </row>
    <row r="38" spans="1:2" s="126" customFormat="1" x14ac:dyDescent="0.2">
      <c r="A38" s="118" t="s">
        <v>500</v>
      </c>
      <c r="B38" s="120"/>
    </row>
    <row r="39" spans="1:2" x14ac:dyDescent="0.2">
      <c r="A39" s="118" t="s">
        <v>501</v>
      </c>
      <c r="B39" s="120"/>
    </row>
    <row r="40" spans="1:2" x14ac:dyDescent="0.2">
      <c r="A40" s="118" t="s">
        <v>502</v>
      </c>
      <c r="B40" s="120"/>
    </row>
    <row r="41" spans="1:2" x14ac:dyDescent="0.2">
      <c r="A41" s="118" t="s">
        <v>503</v>
      </c>
      <c r="B41" s="120"/>
    </row>
    <row r="42" spans="1:2" x14ac:dyDescent="0.2">
      <c r="A42" s="122" t="s">
        <v>504</v>
      </c>
      <c r="B42" s="120"/>
    </row>
    <row r="43" spans="1:2" x14ac:dyDescent="0.2">
      <c r="A43" s="275" t="s">
        <v>188</v>
      </c>
      <c r="B43" s="119"/>
    </row>
    <row r="44" spans="1:2" x14ac:dyDescent="0.2">
      <c r="A44" s="118" t="s">
        <v>499</v>
      </c>
      <c r="B44" s="124" t="s">
        <v>505</v>
      </c>
    </row>
    <row r="45" spans="1:2" x14ac:dyDescent="0.2">
      <c r="A45" s="118" t="s">
        <v>500</v>
      </c>
      <c r="B45" s="120" t="s">
        <v>617</v>
      </c>
    </row>
    <row r="46" spans="1:2" ht="30.15" x14ac:dyDescent="0.2">
      <c r="A46" s="118" t="s">
        <v>501</v>
      </c>
      <c r="B46" s="125" t="s">
        <v>437</v>
      </c>
    </row>
    <row r="47" spans="1:2" x14ac:dyDescent="0.2">
      <c r="A47" s="118" t="s">
        <v>502</v>
      </c>
      <c r="B47" s="120"/>
    </row>
    <row r="48" spans="1:2" x14ac:dyDescent="0.2">
      <c r="A48" s="118" t="s">
        <v>503</v>
      </c>
      <c r="B48" s="120"/>
    </row>
    <row r="49" spans="1:2" x14ac:dyDescent="0.2">
      <c r="A49" s="118" t="s">
        <v>504</v>
      </c>
      <c r="B49" s="123" t="s">
        <v>438</v>
      </c>
    </row>
    <row r="50" spans="1:2" x14ac:dyDescent="0.2">
      <c r="A50" s="276" t="s">
        <v>189</v>
      </c>
      <c r="B50" s="120"/>
    </row>
    <row r="51" spans="1:2" x14ac:dyDescent="0.2">
      <c r="A51" s="118" t="s">
        <v>499</v>
      </c>
      <c r="B51" s="124" t="s">
        <v>505</v>
      </c>
    </row>
    <row r="52" spans="1:2" x14ac:dyDescent="0.2">
      <c r="A52" s="118" t="s">
        <v>500</v>
      </c>
      <c r="B52" s="120" t="s">
        <v>617</v>
      </c>
    </row>
    <row r="53" spans="1:2" ht="135.5" x14ac:dyDescent="0.2">
      <c r="A53" s="118" t="s">
        <v>501</v>
      </c>
      <c r="B53" s="125" t="s">
        <v>439</v>
      </c>
    </row>
    <row r="54" spans="1:2" ht="30.15" x14ac:dyDescent="0.2">
      <c r="A54" s="118" t="s">
        <v>502</v>
      </c>
      <c r="B54" s="125" t="s">
        <v>506</v>
      </c>
    </row>
    <row r="55" spans="1:2" x14ac:dyDescent="0.2">
      <c r="A55" s="118" t="s">
        <v>503</v>
      </c>
      <c r="B55" s="120" t="s">
        <v>440</v>
      </c>
    </row>
    <row r="56" spans="1:2" x14ac:dyDescent="0.2">
      <c r="A56" s="122" t="s">
        <v>504</v>
      </c>
      <c r="B56" s="123" t="s">
        <v>441</v>
      </c>
    </row>
    <row r="57" spans="1:2" x14ac:dyDescent="0.2">
      <c r="A57" s="276" t="s">
        <v>213</v>
      </c>
      <c r="B57" s="120"/>
    </row>
    <row r="58" spans="1:2" x14ac:dyDescent="0.2">
      <c r="A58" s="118" t="s">
        <v>499</v>
      </c>
      <c r="B58" s="120" t="s">
        <v>433</v>
      </c>
    </row>
    <row r="59" spans="1:2" x14ac:dyDescent="0.2">
      <c r="A59" s="118" t="s">
        <v>500</v>
      </c>
      <c r="B59" s="120"/>
    </row>
    <row r="60" spans="1:2" x14ac:dyDescent="0.2">
      <c r="A60" s="118" t="s">
        <v>501</v>
      </c>
      <c r="B60" s="120"/>
    </row>
    <row r="61" spans="1:2" x14ac:dyDescent="0.2">
      <c r="A61" s="118" t="s">
        <v>502</v>
      </c>
      <c r="B61" s="120"/>
    </row>
    <row r="62" spans="1:2" x14ac:dyDescent="0.2">
      <c r="A62" s="118" t="s">
        <v>503</v>
      </c>
      <c r="B62" s="120"/>
    </row>
    <row r="63" spans="1:2" x14ac:dyDescent="0.2">
      <c r="A63" s="122" t="s">
        <v>504</v>
      </c>
      <c r="B63" s="123"/>
    </row>
    <row r="64" spans="1:2" x14ac:dyDescent="0.2">
      <c r="A64" s="275" t="s">
        <v>177</v>
      </c>
      <c r="B64" s="120"/>
    </row>
    <row r="65" spans="1:2" x14ac:dyDescent="0.2">
      <c r="A65" s="118" t="s">
        <v>499</v>
      </c>
      <c r="B65" s="156" t="s">
        <v>505</v>
      </c>
    </row>
    <row r="66" spans="1:2" ht="60.25" x14ac:dyDescent="0.2">
      <c r="A66" s="118" t="s">
        <v>500</v>
      </c>
      <c r="B66" s="125" t="s">
        <v>732</v>
      </c>
    </row>
    <row r="67" spans="1:2" ht="60.25" x14ac:dyDescent="0.2">
      <c r="A67" s="118" t="s">
        <v>501</v>
      </c>
      <c r="B67" s="161" t="s">
        <v>455</v>
      </c>
    </row>
    <row r="68" spans="1:2" x14ac:dyDescent="0.2">
      <c r="A68" s="118" t="s">
        <v>502</v>
      </c>
      <c r="B68" s="120"/>
    </row>
    <row r="69" spans="1:2" x14ac:dyDescent="0.2">
      <c r="A69" s="118" t="s">
        <v>503</v>
      </c>
      <c r="B69" s="125" t="s">
        <v>731</v>
      </c>
    </row>
    <row r="70" spans="1:2" x14ac:dyDescent="0.2">
      <c r="A70" s="118" t="s">
        <v>434</v>
      </c>
      <c r="B70" s="120"/>
    </row>
    <row r="71" spans="1:2" x14ac:dyDescent="0.2">
      <c r="A71" s="276" t="s">
        <v>551</v>
      </c>
      <c r="B71" s="119"/>
    </row>
    <row r="72" spans="1:2" x14ac:dyDescent="0.2">
      <c r="A72" s="116" t="s">
        <v>499</v>
      </c>
      <c r="B72" s="124" t="s">
        <v>505</v>
      </c>
    </row>
    <row r="73" spans="1:2" x14ac:dyDescent="0.2">
      <c r="A73" s="118" t="s">
        <v>500</v>
      </c>
      <c r="B73" s="120" t="s">
        <v>617</v>
      </c>
    </row>
    <row r="74" spans="1:2" ht="135.5" x14ac:dyDescent="0.2">
      <c r="A74" s="118" t="s">
        <v>501</v>
      </c>
      <c r="B74" s="125" t="s">
        <v>726</v>
      </c>
    </row>
    <row r="75" spans="1:2" x14ac:dyDescent="0.2">
      <c r="A75" s="118" t="s">
        <v>502</v>
      </c>
      <c r="B75" s="120" t="s">
        <v>509</v>
      </c>
    </row>
    <row r="76" spans="1:2" ht="30.15" x14ac:dyDescent="0.2">
      <c r="A76" s="118" t="s">
        <v>503</v>
      </c>
      <c r="B76" s="125" t="s">
        <v>727</v>
      </c>
    </row>
    <row r="77" spans="1:2" x14ac:dyDescent="0.2">
      <c r="A77" s="122" t="s">
        <v>434</v>
      </c>
      <c r="B77" s="123" t="s">
        <v>443</v>
      </c>
    </row>
    <row r="78" spans="1:2" x14ac:dyDescent="0.2">
      <c r="A78" s="277" t="s">
        <v>552</v>
      </c>
      <c r="B78" s="119"/>
    </row>
    <row r="79" spans="1:2" x14ac:dyDescent="0.2">
      <c r="A79" s="116" t="s">
        <v>499</v>
      </c>
      <c r="B79" s="124" t="s">
        <v>505</v>
      </c>
    </row>
    <row r="80" spans="1:2" x14ac:dyDescent="0.2">
      <c r="A80" s="118" t="s">
        <v>500</v>
      </c>
      <c r="B80" s="120"/>
    </row>
    <row r="81" spans="1:2" x14ac:dyDescent="0.2">
      <c r="A81" s="118" t="s">
        <v>501</v>
      </c>
      <c r="B81" s="120"/>
    </row>
    <row r="82" spans="1:2" x14ac:dyDescent="0.2">
      <c r="A82" s="118" t="s">
        <v>502</v>
      </c>
      <c r="B82" s="120"/>
    </row>
    <row r="83" spans="1:2" x14ac:dyDescent="0.2">
      <c r="A83" s="118" t="s">
        <v>503</v>
      </c>
      <c r="B83" s="120"/>
    </row>
    <row r="84" spans="1:2" x14ac:dyDescent="0.2">
      <c r="A84" s="122" t="s">
        <v>434</v>
      </c>
      <c r="B84" s="123"/>
    </row>
    <row r="85" spans="1:2" x14ac:dyDescent="0.2">
      <c r="A85" s="277" t="s">
        <v>190</v>
      </c>
      <c r="B85" s="120"/>
    </row>
    <row r="86" spans="1:2" x14ac:dyDescent="0.2">
      <c r="A86" s="116" t="s">
        <v>499</v>
      </c>
      <c r="B86" s="120" t="s">
        <v>433</v>
      </c>
    </row>
    <row r="87" spans="1:2" x14ac:dyDescent="0.2">
      <c r="A87" s="118" t="s">
        <v>500</v>
      </c>
      <c r="B87" s="120"/>
    </row>
    <row r="88" spans="1:2" x14ac:dyDescent="0.2">
      <c r="A88" s="118" t="s">
        <v>501</v>
      </c>
      <c r="B88" s="120"/>
    </row>
    <row r="89" spans="1:2" x14ac:dyDescent="0.2">
      <c r="A89" s="118" t="s">
        <v>502</v>
      </c>
      <c r="B89" s="120"/>
    </row>
    <row r="90" spans="1:2" x14ac:dyDescent="0.2">
      <c r="A90" s="118" t="s">
        <v>503</v>
      </c>
      <c r="B90" s="120"/>
    </row>
    <row r="91" spans="1:2" x14ac:dyDescent="0.2">
      <c r="A91" s="122" t="s">
        <v>434</v>
      </c>
      <c r="B91" s="120"/>
    </row>
    <row r="92" spans="1:2" x14ac:dyDescent="0.2">
      <c r="A92" s="279" t="s">
        <v>215</v>
      </c>
      <c r="B92" s="119"/>
    </row>
    <row r="93" spans="1:2" x14ac:dyDescent="0.2">
      <c r="A93" s="128" t="s">
        <v>499</v>
      </c>
      <c r="B93" s="120" t="s">
        <v>505</v>
      </c>
    </row>
    <row r="94" spans="1:2" x14ac:dyDescent="0.2">
      <c r="A94" s="128" t="s">
        <v>500</v>
      </c>
      <c r="B94" s="120" t="s">
        <v>617</v>
      </c>
    </row>
    <row r="95" spans="1:2" ht="75.3" x14ac:dyDescent="0.2">
      <c r="A95" s="128" t="s">
        <v>501</v>
      </c>
      <c r="B95" s="161" t="s">
        <v>444</v>
      </c>
    </row>
    <row r="96" spans="1:2" x14ac:dyDescent="0.2">
      <c r="A96" s="128" t="s">
        <v>502</v>
      </c>
      <c r="B96" s="120" t="s">
        <v>450</v>
      </c>
    </row>
    <row r="97" spans="1:2" x14ac:dyDescent="0.2">
      <c r="A97" s="128" t="s">
        <v>503</v>
      </c>
      <c r="B97" s="120" t="s">
        <v>445</v>
      </c>
    </row>
    <row r="98" spans="1:2" x14ac:dyDescent="0.2">
      <c r="A98" s="132" t="s">
        <v>434</v>
      </c>
      <c r="B98" s="123" t="s">
        <v>446</v>
      </c>
    </row>
    <row r="99" spans="1:2" x14ac:dyDescent="0.2">
      <c r="A99" s="275" t="s">
        <v>143</v>
      </c>
      <c r="B99" s="119"/>
    </row>
    <row r="100" spans="1:2" x14ac:dyDescent="0.2">
      <c r="A100" s="118" t="s">
        <v>499</v>
      </c>
      <c r="B100" s="120" t="s">
        <v>433</v>
      </c>
    </row>
    <row r="101" spans="1:2" x14ac:dyDescent="0.2">
      <c r="A101" s="118" t="s">
        <v>500</v>
      </c>
      <c r="B101" s="120"/>
    </row>
    <row r="102" spans="1:2" x14ac:dyDescent="0.2">
      <c r="A102" s="118" t="s">
        <v>501</v>
      </c>
      <c r="B102" s="120"/>
    </row>
    <row r="103" spans="1:2" x14ac:dyDescent="0.2">
      <c r="A103" s="118" t="s">
        <v>502</v>
      </c>
      <c r="B103" s="120"/>
    </row>
    <row r="104" spans="1:2" x14ac:dyDescent="0.2">
      <c r="A104" s="118" t="s">
        <v>503</v>
      </c>
      <c r="B104" s="120"/>
    </row>
    <row r="105" spans="1:2" x14ac:dyDescent="0.2">
      <c r="A105" s="128" t="s">
        <v>434</v>
      </c>
      <c r="B105" s="123"/>
    </row>
    <row r="106" spans="1:2" x14ac:dyDescent="0.2">
      <c r="A106" s="268" t="s">
        <v>316</v>
      </c>
      <c r="B106" s="119"/>
    </row>
    <row r="107" spans="1:2" x14ac:dyDescent="0.2">
      <c r="A107" s="118" t="s">
        <v>499</v>
      </c>
      <c r="B107" s="120" t="s">
        <v>433</v>
      </c>
    </row>
    <row r="108" spans="1:2" x14ac:dyDescent="0.2">
      <c r="A108" s="118" t="s">
        <v>500</v>
      </c>
      <c r="B108" s="120"/>
    </row>
    <row r="109" spans="1:2" x14ac:dyDescent="0.2">
      <c r="A109" s="118" t="s">
        <v>501</v>
      </c>
      <c r="B109" s="120"/>
    </row>
    <row r="110" spans="1:2" x14ac:dyDescent="0.2">
      <c r="A110" s="118" t="s">
        <v>502</v>
      </c>
      <c r="B110" s="120"/>
    </row>
    <row r="111" spans="1:2" x14ac:dyDescent="0.2">
      <c r="A111" s="118" t="s">
        <v>503</v>
      </c>
      <c r="B111" s="120"/>
    </row>
    <row r="112" spans="1:2" ht="15.75" thickBot="1" x14ac:dyDescent="0.25">
      <c r="A112" s="132" t="s">
        <v>434</v>
      </c>
      <c r="B112" s="137"/>
    </row>
    <row r="113" spans="1:2" ht="15.75" thickBot="1" x14ac:dyDescent="0.25">
      <c r="A113" s="138"/>
      <c r="B113" s="120"/>
    </row>
    <row r="114" spans="1:2" x14ac:dyDescent="0.2">
      <c r="A114" s="140" t="s">
        <v>638</v>
      </c>
      <c r="B114" s="117"/>
    </row>
    <row r="115" spans="1:2" x14ac:dyDescent="0.2">
      <c r="A115" s="276" t="s">
        <v>190</v>
      </c>
      <c r="B115" s="119"/>
    </row>
    <row r="116" spans="1:2" x14ac:dyDescent="0.2">
      <c r="A116" s="118" t="s">
        <v>499</v>
      </c>
      <c r="B116" s="120" t="s">
        <v>433</v>
      </c>
    </row>
    <row r="117" spans="1:2" x14ac:dyDescent="0.2">
      <c r="A117" s="118" t="s">
        <v>500</v>
      </c>
      <c r="B117" s="120"/>
    </row>
    <row r="118" spans="1:2" x14ac:dyDescent="0.2">
      <c r="A118" s="118" t="s">
        <v>501</v>
      </c>
      <c r="B118" s="120"/>
    </row>
    <row r="119" spans="1:2" x14ac:dyDescent="0.2">
      <c r="A119" s="118" t="s">
        <v>502</v>
      </c>
      <c r="B119" s="120"/>
    </row>
    <row r="120" spans="1:2" x14ac:dyDescent="0.2">
      <c r="A120" s="118" t="s">
        <v>503</v>
      </c>
      <c r="B120" s="120"/>
    </row>
    <row r="121" spans="1:2" x14ac:dyDescent="0.2">
      <c r="A121" s="118" t="s">
        <v>504</v>
      </c>
      <c r="B121" s="120"/>
    </row>
    <row r="122" spans="1:2" x14ac:dyDescent="0.2">
      <c r="A122" s="121" t="s">
        <v>191</v>
      </c>
      <c r="B122" s="119"/>
    </row>
    <row r="123" spans="1:2" x14ac:dyDescent="0.2">
      <c r="A123" s="118" t="s">
        <v>499</v>
      </c>
      <c r="B123" s="120" t="s">
        <v>505</v>
      </c>
    </row>
    <row r="124" spans="1:2" x14ac:dyDescent="0.2">
      <c r="A124" s="118" t="s">
        <v>500</v>
      </c>
      <c r="B124" s="120" t="s">
        <v>628</v>
      </c>
    </row>
    <row r="125" spans="1:2" x14ac:dyDescent="0.2">
      <c r="A125" s="118" t="s">
        <v>501</v>
      </c>
      <c r="B125" s="120" t="s">
        <v>447</v>
      </c>
    </row>
    <row r="126" spans="1:2" x14ac:dyDescent="0.2">
      <c r="A126" s="118" t="s">
        <v>502</v>
      </c>
      <c r="B126" s="120"/>
    </row>
    <row r="127" spans="1:2" x14ac:dyDescent="0.2">
      <c r="A127" s="118" t="s">
        <v>503</v>
      </c>
      <c r="B127" s="120"/>
    </row>
    <row r="128" spans="1:2" x14ac:dyDescent="0.2">
      <c r="A128" s="118" t="s">
        <v>504</v>
      </c>
      <c r="B128" s="120"/>
    </row>
    <row r="129" spans="1:3" x14ac:dyDescent="0.2">
      <c r="A129" s="279" t="s">
        <v>216</v>
      </c>
      <c r="B129" s="233"/>
    </row>
    <row r="130" spans="1:3" x14ac:dyDescent="0.2">
      <c r="A130" s="128" t="s">
        <v>499</v>
      </c>
      <c r="B130" s="124" t="s">
        <v>505</v>
      </c>
    </row>
    <row r="131" spans="1:3" x14ac:dyDescent="0.25">
      <c r="A131" s="128" t="s">
        <v>500</v>
      </c>
      <c r="B131" s="234" t="s">
        <v>617</v>
      </c>
    </row>
    <row r="132" spans="1:3" x14ac:dyDescent="0.2">
      <c r="A132" s="128" t="s">
        <v>501</v>
      </c>
      <c r="B132" s="125" t="s">
        <v>448</v>
      </c>
    </row>
    <row r="133" spans="1:3" x14ac:dyDescent="0.2">
      <c r="A133" s="128" t="s">
        <v>502</v>
      </c>
      <c r="B133" s="120"/>
      <c r="C133" s="157"/>
    </row>
    <row r="134" spans="1:3" x14ac:dyDescent="0.2">
      <c r="A134" s="128" t="s">
        <v>503</v>
      </c>
      <c r="B134" s="120"/>
    </row>
    <row r="135" spans="1:3" x14ac:dyDescent="0.2">
      <c r="A135" s="132" t="s">
        <v>504</v>
      </c>
      <c r="B135" s="123"/>
    </row>
    <row r="136" spans="1:3" x14ac:dyDescent="0.2">
      <c r="A136" s="279" t="s">
        <v>150</v>
      </c>
      <c r="B136" s="119"/>
    </row>
    <row r="137" spans="1:3" x14ac:dyDescent="0.25">
      <c r="A137" s="128" t="s">
        <v>499</v>
      </c>
      <c r="B137" s="235" t="s">
        <v>505</v>
      </c>
    </row>
    <row r="138" spans="1:3" x14ac:dyDescent="0.2">
      <c r="A138" s="128" t="s">
        <v>500</v>
      </c>
      <c r="B138" s="120" t="s">
        <v>617</v>
      </c>
    </row>
    <row r="139" spans="1:3" ht="135.5" x14ac:dyDescent="0.2">
      <c r="A139" s="128" t="s">
        <v>501</v>
      </c>
      <c r="B139" s="125" t="s">
        <v>728</v>
      </c>
    </row>
    <row r="140" spans="1:3" x14ac:dyDescent="0.2">
      <c r="A140" s="128" t="s">
        <v>502</v>
      </c>
      <c r="B140" s="125" t="s">
        <v>482</v>
      </c>
    </row>
    <row r="141" spans="1:3" x14ac:dyDescent="0.2">
      <c r="A141" s="128" t="s">
        <v>503</v>
      </c>
      <c r="B141" s="120" t="s">
        <v>729</v>
      </c>
    </row>
    <row r="142" spans="1:3" x14ac:dyDescent="0.2">
      <c r="A142" s="132" t="s">
        <v>504</v>
      </c>
      <c r="B142" s="123" t="s">
        <v>446</v>
      </c>
    </row>
    <row r="143" spans="1:3" x14ac:dyDescent="0.2">
      <c r="A143" s="275" t="s">
        <v>182</v>
      </c>
      <c r="B143" s="119"/>
    </row>
    <row r="144" spans="1:3" x14ac:dyDescent="0.2">
      <c r="A144" s="118" t="s">
        <v>499</v>
      </c>
      <c r="B144" s="120" t="s">
        <v>433</v>
      </c>
    </row>
    <row r="145" spans="1:2" x14ac:dyDescent="0.2">
      <c r="A145" s="118" t="s">
        <v>500</v>
      </c>
      <c r="B145" s="120"/>
    </row>
    <row r="146" spans="1:2" x14ac:dyDescent="0.2">
      <c r="A146" s="118" t="s">
        <v>501</v>
      </c>
      <c r="B146" s="120"/>
    </row>
    <row r="147" spans="1:2" x14ac:dyDescent="0.2">
      <c r="A147" s="118" t="s">
        <v>502</v>
      </c>
      <c r="B147" s="120"/>
    </row>
    <row r="148" spans="1:2" x14ac:dyDescent="0.2">
      <c r="A148" s="118" t="s">
        <v>503</v>
      </c>
      <c r="B148" s="120"/>
    </row>
    <row r="149" spans="1:2" x14ac:dyDescent="0.2">
      <c r="A149" s="122" t="s">
        <v>504</v>
      </c>
      <c r="B149" s="120"/>
    </row>
    <row r="150" spans="1:2" x14ac:dyDescent="0.2">
      <c r="A150" s="279" t="s">
        <v>144</v>
      </c>
      <c r="B150" s="119"/>
    </row>
    <row r="151" spans="1:2" x14ac:dyDescent="0.25">
      <c r="A151" s="128" t="s">
        <v>499</v>
      </c>
      <c r="B151" s="235" t="s">
        <v>505</v>
      </c>
    </row>
    <row r="152" spans="1:2" x14ac:dyDescent="0.2">
      <c r="A152" s="128" t="s">
        <v>500</v>
      </c>
      <c r="B152" s="120"/>
    </row>
    <row r="153" spans="1:2" x14ac:dyDescent="0.25">
      <c r="A153" s="128" t="s">
        <v>501</v>
      </c>
      <c r="B153" s="235" t="s">
        <v>449</v>
      </c>
    </row>
    <row r="154" spans="1:2" x14ac:dyDescent="0.2">
      <c r="A154" s="128" t="s">
        <v>502</v>
      </c>
      <c r="B154" s="120"/>
    </row>
    <row r="155" spans="1:2" x14ac:dyDescent="0.2">
      <c r="A155" s="128" t="s">
        <v>503</v>
      </c>
      <c r="B155" s="120"/>
    </row>
    <row r="156" spans="1:2" x14ac:dyDescent="0.2">
      <c r="A156" s="132" t="s">
        <v>504</v>
      </c>
      <c r="B156" s="123"/>
    </row>
    <row r="157" spans="1:2" x14ac:dyDescent="0.2">
      <c r="A157" s="276" t="s">
        <v>186</v>
      </c>
      <c r="B157" s="119"/>
    </row>
    <row r="158" spans="1:2" x14ac:dyDescent="0.2">
      <c r="A158" s="118" t="s">
        <v>435</v>
      </c>
      <c r="B158" s="156" t="s">
        <v>627</v>
      </c>
    </row>
    <row r="159" spans="1:2" x14ac:dyDescent="0.2">
      <c r="A159" s="118" t="s">
        <v>436</v>
      </c>
      <c r="B159" s="124" t="s">
        <v>617</v>
      </c>
    </row>
    <row r="160" spans="1:2" ht="75.3" x14ac:dyDescent="0.25">
      <c r="A160" s="118" t="s">
        <v>501</v>
      </c>
      <c r="B160" s="158" t="s">
        <v>657</v>
      </c>
    </row>
    <row r="161" spans="1:2" x14ac:dyDescent="0.25">
      <c r="A161" s="118" t="s">
        <v>502</v>
      </c>
      <c r="B161" s="159" t="s">
        <v>482</v>
      </c>
    </row>
    <row r="162" spans="1:2" ht="45.2" x14ac:dyDescent="0.2">
      <c r="A162" s="118" t="s">
        <v>503</v>
      </c>
      <c r="B162" s="160" t="s">
        <v>730</v>
      </c>
    </row>
    <row r="163" spans="1:2" x14ac:dyDescent="0.2">
      <c r="A163" s="118" t="s">
        <v>434</v>
      </c>
      <c r="B163" s="120" t="s">
        <v>451</v>
      </c>
    </row>
    <row r="164" spans="1:2" x14ac:dyDescent="0.2">
      <c r="A164" s="276" t="s">
        <v>178</v>
      </c>
      <c r="B164" s="149"/>
    </row>
    <row r="165" spans="1:2" x14ac:dyDescent="0.2">
      <c r="A165" s="118" t="s">
        <v>499</v>
      </c>
      <c r="B165" s="156" t="s">
        <v>505</v>
      </c>
    </row>
    <row r="166" spans="1:2" x14ac:dyDescent="0.2">
      <c r="A166" s="118" t="s">
        <v>500</v>
      </c>
      <c r="B166" s="125" t="s">
        <v>617</v>
      </c>
    </row>
    <row r="167" spans="1:2" ht="60.25" x14ac:dyDescent="0.2">
      <c r="A167" s="118" t="s">
        <v>501</v>
      </c>
      <c r="B167" s="160" t="s">
        <v>452</v>
      </c>
    </row>
    <row r="168" spans="1:2" x14ac:dyDescent="0.2">
      <c r="A168" s="118" t="s">
        <v>502</v>
      </c>
      <c r="B168" s="125" t="s">
        <v>450</v>
      </c>
    </row>
    <row r="169" spans="1:2" x14ac:dyDescent="0.2">
      <c r="A169" s="118" t="s">
        <v>503</v>
      </c>
      <c r="B169" s="125"/>
    </row>
    <row r="170" spans="1:2" x14ac:dyDescent="0.2">
      <c r="A170" s="118" t="s">
        <v>434</v>
      </c>
      <c r="B170" s="120" t="s">
        <v>451</v>
      </c>
    </row>
    <row r="171" spans="1:2" x14ac:dyDescent="0.2">
      <c r="A171" s="278" t="s">
        <v>145</v>
      </c>
      <c r="B171" s="149"/>
    </row>
    <row r="172" spans="1:2" x14ac:dyDescent="0.2">
      <c r="A172" s="118" t="s">
        <v>435</v>
      </c>
      <c r="B172" s="156" t="s">
        <v>505</v>
      </c>
    </row>
    <row r="173" spans="1:2" x14ac:dyDescent="0.2">
      <c r="A173" s="118" t="s">
        <v>436</v>
      </c>
      <c r="B173" s="125" t="s">
        <v>617</v>
      </c>
    </row>
    <row r="174" spans="1:2" ht="75.3" x14ac:dyDescent="0.2">
      <c r="A174" s="118" t="s">
        <v>501</v>
      </c>
      <c r="B174" s="161" t="s">
        <v>453</v>
      </c>
    </row>
    <row r="175" spans="1:2" x14ac:dyDescent="0.2">
      <c r="A175" s="118" t="s">
        <v>502</v>
      </c>
      <c r="B175" s="120" t="s">
        <v>482</v>
      </c>
    </row>
    <row r="176" spans="1:2" ht="30.15" x14ac:dyDescent="0.2">
      <c r="A176" s="118" t="s">
        <v>503</v>
      </c>
      <c r="B176" s="161" t="s">
        <v>454</v>
      </c>
    </row>
    <row r="177" spans="1:2" x14ac:dyDescent="0.2">
      <c r="A177" s="122" t="s">
        <v>434</v>
      </c>
      <c r="B177" s="150" t="s">
        <v>446</v>
      </c>
    </row>
    <row r="178" spans="1:2" x14ac:dyDescent="0.2">
      <c r="A178" s="275" t="s">
        <v>177</v>
      </c>
      <c r="B178" s="149"/>
    </row>
    <row r="179" spans="1:2" x14ac:dyDescent="0.2">
      <c r="A179" s="118" t="s">
        <v>435</v>
      </c>
      <c r="B179" s="156" t="s">
        <v>505</v>
      </c>
    </row>
    <row r="180" spans="1:2" x14ac:dyDescent="0.2">
      <c r="A180" s="118" t="s">
        <v>500</v>
      </c>
      <c r="B180" s="125" t="s">
        <v>617</v>
      </c>
    </row>
    <row r="181" spans="1:2" ht="60.25" x14ac:dyDescent="0.2">
      <c r="A181" s="118" t="s">
        <v>501</v>
      </c>
      <c r="B181" s="161" t="s">
        <v>455</v>
      </c>
    </row>
    <row r="182" spans="1:2" x14ac:dyDescent="0.2">
      <c r="A182" s="118" t="s">
        <v>502</v>
      </c>
      <c r="B182" s="125" t="s">
        <v>482</v>
      </c>
    </row>
    <row r="183" spans="1:2" x14ac:dyDescent="0.2">
      <c r="A183" s="118" t="s">
        <v>503</v>
      </c>
      <c r="B183" s="125" t="s">
        <v>731</v>
      </c>
    </row>
    <row r="184" spans="1:2" x14ac:dyDescent="0.2">
      <c r="A184" s="122" t="s">
        <v>434</v>
      </c>
      <c r="B184" s="125" t="s">
        <v>446</v>
      </c>
    </row>
    <row r="185" spans="1:2" x14ac:dyDescent="0.2">
      <c r="A185" s="275" t="s">
        <v>125</v>
      </c>
      <c r="B185" s="149"/>
    </row>
    <row r="186" spans="1:2" x14ac:dyDescent="0.2">
      <c r="A186" s="118" t="s">
        <v>435</v>
      </c>
      <c r="B186" s="156" t="s">
        <v>627</v>
      </c>
    </row>
    <row r="187" spans="1:2" x14ac:dyDescent="0.2">
      <c r="A187" s="118" t="s">
        <v>436</v>
      </c>
      <c r="B187" s="161"/>
    </row>
    <row r="188" spans="1:2" ht="165.6" x14ac:dyDescent="0.2">
      <c r="A188" s="118" t="s">
        <v>501</v>
      </c>
      <c r="B188" s="161" t="s">
        <v>456</v>
      </c>
    </row>
    <row r="189" spans="1:2" x14ac:dyDescent="0.2">
      <c r="A189" s="118" t="s">
        <v>502</v>
      </c>
      <c r="B189" s="120" t="s">
        <v>457</v>
      </c>
    </row>
    <row r="190" spans="1:2" ht="45.2" x14ac:dyDescent="0.2">
      <c r="A190" s="118" t="s">
        <v>503</v>
      </c>
      <c r="B190" s="161" t="s">
        <v>458</v>
      </c>
    </row>
    <row r="191" spans="1:2" x14ac:dyDescent="0.2">
      <c r="A191" s="122" t="s">
        <v>434</v>
      </c>
      <c r="B191" s="120" t="s">
        <v>446</v>
      </c>
    </row>
    <row r="192" spans="1:2" x14ac:dyDescent="0.2">
      <c r="A192" s="275" t="s">
        <v>179</v>
      </c>
      <c r="B192" s="119"/>
    </row>
    <row r="193" spans="1:2" x14ac:dyDescent="0.2">
      <c r="A193" s="118" t="s">
        <v>435</v>
      </c>
      <c r="B193" s="120" t="s">
        <v>433</v>
      </c>
    </row>
    <row r="194" spans="1:2" x14ac:dyDescent="0.2">
      <c r="A194" s="118" t="s">
        <v>500</v>
      </c>
      <c r="B194" s="120"/>
    </row>
    <row r="195" spans="1:2" x14ac:dyDescent="0.2">
      <c r="A195" s="118" t="s">
        <v>501</v>
      </c>
      <c r="B195" s="120"/>
    </row>
    <row r="196" spans="1:2" x14ac:dyDescent="0.2">
      <c r="A196" s="118" t="s">
        <v>502</v>
      </c>
      <c r="B196" s="120"/>
    </row>
    <row r="197" spans="1:2" x14ac:dyDescent="0.2">
      <c r="A197" s="118" t="s">
        <v>503</v>
      </c>
      <c r="B197" s="120"/>
    </row>
    <row r="198" spans="1:2" x14ac:dyDescent="0.2">
      <c r="A198" s="122" t="s">
        <v>434</v>
      </c>
      <c r="B198" s="120"/>
    </row>
    <row r="199" spans="1:2" x14ac:dyDescent="0.2">
      <c r="A199" s="275" t="s">
        <v>147</v>
      </c>
      <c r="B199" s="119"/>
    </row>
    <row r="200" spans="1:2" x14ac:dyDescent="0.2">
      <c r="A200" s="118" t="s">
        <v>435</v>
      </c>
      <c r="B200" s="120" t="s">
        <v>433</v>
      </c>
    </row>
    <row r="201" spans="1:2" x14ac:dyDescent="0.2">
      <c r="A201" s="118" t="s">
        <v>500</v>
      </c>
      <c r="B201" s="120"/>
    </row>
    <row r="202" spans="1:2" x14ac:dyDescent="0.2">
      <c r="A202" s="118" t="s">
        <v>501</v>
      </c>
      <c r="B202" s="120"/>
    </row>
    <row r="203" spans="1:2" x14ac:dyDescent="0.2">
      <c r="A203" s="118" t="s">
        <v>502</v>
      </c>
      <c r="B203" s="120"/>
    </row>
    <row r="204" spans="1:2" x14ac:dyDescent="0.2">
      <c r="A204" s="118" t="s">
        <v>503</v>
      </c>
      <c r="B204" s="120"/>
    </row>
    <row r="205" spans="1:2" x14ac:dyDescent="0.2">
      <c r="A205" s="122" t="s">
        <v>434</v>
      </c>
      <c r="B205" s="123"/>
    </row>
    <row r="206" spans="1:2" x14ac:dyDescent="0.2">
      <c r="A206" s="275" t="s">
        <v>148</v>
      </c>
      <c r="B206" s="119"/>
    </row>
    <row r="207" spans="1:2" x14ac:dyDescent="0.2">
      <c r="A207" s="118" t="s">
        <v>435</v>
      </c>
      <c r="B207" s="124" t="s">
        <v>627</v>
      </c>
    </row>
    <row r="208" spans="1:2" x14ac:dyDescent="0.2">
      <c r="A208" s="118" t="s">
        <v>500</v>
      </c>
      <c r="B208" s="120"/>
    </row>
    <row r="209" spans="1:2" ht="165.6" x14ac:dyDescent="0.2">
      <c r="A209" s="118" t="s">
        <v>501</v>
      </c>
      <c r="B209" s="161" t="s">
        <v>459</v>
      </c>
    </row>
    <row r="210" spans="1:2" x14ac:dyDescent="0.2">
      <c r="A210" s="118" t="s">
        <v>502</v>
      </c>
      <c r="B210" s="120" t="s">
        <v>457</v>
      </c>
    </row>
    <row r="211" spans="1:2" x14ac:dyDescent="0.2">
      <c r="A211" s="118" t="s">
        <v>503</v>
      </c>
      <c r="B211" s="120" t="s">
        <v>733</v>
      </c>
    </row>
    <row r="212" spans="1:2" x14ac:dyDescent="0.2">
      <c r="A212" s="122" t="s">
        <v>434</v>
      </c>
      <c r="B212" s="123" t="s">
        <v>446</v>
      </c>
    </row>
    <row r="213" spans="1:2" x14ac:dyDescent="0.2">
      <c r="A213" s="275" t="s">
        <v>149</v>
      </c>
      <c r="B213" s="31"/>
    </row>
    <row r="214" spans="1:2" x14ac:dyDescent="0.2">
      <c r="A214" s="118" t="s">
        <v>499</v>
      </c>
      <c r="B214" s="32" t="s">
        <v>196</v>
      </c>
    </row>
    <row r="215" spans="1:2" x14ac:dyDescent="0.2">
      <c r="A215" s="118" t="s">
        <v>500</v>
      </c>
      <c r="B215" s="32"/>
    </row>
    <row r="216" spans="1:2" x14ac:dyDescent="0.2">
      <c r="A216" s="118" t="s">
        <v>501</v>
      </c>
      <c r="B216" s="32" t="s">
        <v>263</v>
      </c>
    </row>
    <row r="217" spans="1:2" x14ac:dyDescent="0.2">
      <c r="A217" s="118" t="s">
        <v>502</v>
      </c>
      <c r="B217" s="32"/>
    </row>
    <row r="218" spans="1:2" x14ac:dyDescent="0.2">
      <c r="A218" s="118" t="s">
        <v>503</v>
      </c>
      <c r="B218" s="32"/>
    </row>
    <row r="219" spans="1:2" ht="15.75" thickBot="1" x14ac:dyDescent="0.25">
      <c r="A219" s="136" t="s">
        <v>504</v>
      </c>
      <c r="B219" s="35" t="s">
        <v>232</v>
      </c>
    </row>
  </sheetData>
  <hyperlinks>
    <hyperlink ref="A2" location="'Scenario impacts'!A1" display="Return to overview"/>
  </hyperlinks>
  <pageMargins left="0.75" right="0.75" top="1" bottom="1" header="0.5" footer="0.5"/>
  <pageSetup paperSize="9" scale="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Introduction</vt:lpstr>
      <vt:lpstr>Absolute impact</vt:lpstr>
      <vt:lpstr>Summary of input data</vt:lpstr>
      <vt:lpstr>Oil</vt:lpstr>
      <vt:lpstr>Natural gas</vt:lpstr>
      <vt:lpstr>Coal</vt:lpstr>
      <vt:lpstr>Biogas</vt:lpstr>
      <vt:lpstr>Biomass_waste</vt:lpstr>
      <vt:lpstr>Biomass_energycrops</vt:lpstr>
      <vt:lpstr>Biofuels_waste</vt:lpstr>
      <vt:lpstr>Biofuels_energycrops</vt:lpstr>
      <vt:lpstr>Biofuels_foodcrops</vt:lpstr>
      <vt:lpstr>Impact categories</vt:lpstr>
      <vt:lpstr>References</vt:lpstr>
    </vt:vector>
  </TitlesOfParts>
  <Company>EMRC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Holland</dc:creator>
  <cp:lastModifiedBy>Daniel Forster</cp:lastModifiedBy>
  <cp:lastPrinted>2013-04-16T17:16:46Z</cp:lastPrinted>
  <dcterms:created xsi:type="dcterms:W3CDTF">2013-01-26T12:27:27Z</dcterms:created>
  <dcterms:modified xsi:type="dcterms:W3CDTF">2013-07-24T07:59:15Z</dcterms:modified>
</cp:coreProperties>
</file>